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CSSU Local\Desktop\"/>
    </mc:Choice>
  </mc:AlternateContent>
  <bookViews>
    <workbookView xWindow="0" yWindow="0" windowWidth="27045" windowHeight="10470" tabRatio="801"/>
  </bookViews>
  <sheets>
    <sheet name="Fiche guide" sheetId="49" r:id="rId1"/>
    <sheet name="Événements" sheetId="2" r:id="rId2"/>
    <sheet name="Informations" sheetId="47" state="hidden" r:id="rId3"/>
    <sheet name="SAISIE" sheetId="51" r:id="rId4"/>
    <sheet name="SYNTHESE" sheetId="52" r:id="rId5"/>
  </sheets>
  <definedNames>
    <definedName name="_xlnm._FilterDatabase" localSheetId="2" hidden="1">Informations!$A$3:$D$3</definedName>
    <definedName name="_xlnm._FilterDatabase" localSheetId="3" hidden="1">SAISIE!$B$5:$I$24</definedName>
    <definedName name="an_scol_ec">Événements!$N$11:$N$24</definedName>
    <definedName name="annee">Événements!$B$5</definedName>
    <definedName name="circ">Événements!$B$3</definedName>
    <definedName name="comp1_ec">SAISIE!$E$6:$E$25</definedName>
    <definedName name="comp2_ec">SAISIE!$F$6:$F$25</definedName>
    <definedName name="comp3_ec">SAISIE!$G$6:$G$25</definedName>
    <definedName name="comp4_ec">SAISIE!$H$6:$H$25</definedName>
    <definedName name="cycle_ec">SAISIE!$B$6:$B$25</definedName>
    <definedName name="ecole">Événements!$B$4</definedName>
    <definedName name="ecole_ec">Événements!$N$26:$N$27</definedName>
    <definedName name="_xlnm.Print_Area" localSheetId="3">SAISIE!$A$1:$H$25</definedName>
    <definedName name="_xlnm.Print_Area" localSheetId="4">SYNTHESE!$B$1:$I$29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7" i="52" l="1"/>
  <c r="D1" i="51"/>
  <c r="D1" i="52"/>
  <c r="B1" i="51"/>
  <c r="G8" i="52"/>
  <c r="F8" i="52"/>
  <c r="E8" i="52"/>
  <c r="D8" i="52"/>
  <c r="H4" i="51"/>
  <c r="G4" i="51"/>
  <c r="F4" i="51"/>
  <c r="E4" i="51"/>
  <c r="I28" i="52"/>
  <c r="I29" i="52"/>
  <c r="I27" i="52"/>
  <c r="H28" i="52"/>
  <c r="H29" i="52"/>
  <c r="H27" i="52"/>
  <c r="G28" i="52"/>
  <c r="G29" i="52"/>
  <c r="F28" i="52"/>
  <c r="F29" i="52"/>
  <c r="F27" i="52"/>
  <c r="E28" i="52"/>
  <c r="E29" i="52"/>
  <c r="E27" i="52"/>
  <c r="D28" i="52"/>
  <c r="D29" i="52"/>
  <c r="D27" i="52"/>
  <c r="C28" i="52"/>
  <c r="C29" i="52"/>
  <c r="C27" i="52"/>
  <c r="H1" i="51"/>
  <c r="D7" i="52"/>
  <c r="B1" i="52"/>
  <c r="H1" i="52"/>
  <c r="D5" i="52"/>
  <c r="D6" i="52"/>
  <c r="E6" i="52"/>
  <c r="F6" i="52"/>
  <c r="G6" i="52"/>
  <c r="E7" i="52"/>
  <c r="F7" i="52"/>
  <c r="G7" i="52"/>
  <c r="G5" i="52"/>
  <c r="F5" i="52"/>
  <c r="E5" i="52"/>
</calcChain>
</file>

<file path=xl/comments1.xml><?xml version="1.0" encoding="utf-8"?>
<comments xmlns="http://schemas.openxmlformats.org/spreadsheetml/2006/main">
  <authors>
    <author>HOKULEA</author>
  </authors>
  <commentList>
    <comment ref="B27" authorId="0" shapeId="0">
      <text>
        <r>
          <rPr>
            <b/>
            <sz val="9"/>
            <color indexed="81"/>
            <rFont val="Tahoma"/>
            <family val="2"/>
          </rPr>
          <t xml:space="preserve">Rencontre Ecole
</t>
        </r>
      </text>
    </comment>
    <comment ref="B28" authorId="0" shapeId="0">
      <text>
        <r>
          <rPr>
            <b/>
            <sz val="9"/>
            <color indexed="81"/>
            <rFont val="Tahoma"/>
            <family val="2"/>
          </rPr>
          <t xml:space="preserve">Action spécifique de criconscription
</t>
        </r>
      </text>
    </comment>
    <comment ref="B29" authorId="0" shapeId="0">
      <text>
        <r>
          <rPr>
            <b/>
            <sz val="9"/>
            <color indexed="81"/>
            <rFont val="Tahoma"/>
            <family val="2"/>
          </rPr>
          <t xml:space="preserve">Rencontre territoriale
</t>
        </r>
      </text>
    </comment>
  </commentList>
</comments>
</file>

<file path=xl/sharedStrings.xml><?xml version="1.0" encoding="utf-8"?>
<sst xmlns="http://schemas.openxmlformats.org/spreadsheetml/2006/main" count="157" uniqueCount="122">
  <si>
    <t>Activités d'orientation</t>
  </si>
  <si>
    <t>Jeux de lutte</t>
  </si>
  <si>
    <t>Jeux d'oppostion</t>
  </si>
  <si>
    <t>Parcours aménagés</t>
  </si>
  <si>
    <t>Jeux de raquettes</t>
  </si>
  <si>
    <t>Saut en longueur</t>
  </si>
  <si>
    <t>Pétanque</t>
  </si>
  <si>
    <t>Saut en hauteur</t>
  </si>
  <si>
    <t>Kayak</t>
  </si>
  <si>
    <t>Football</t>
  </si>
  <si>
    <t>Futsal</t>
  </si>
  <si>
    <t>Volley-ball</t>
  </si>
  <si>
    <t>Basket-ball</t>
  </si>
  <si>
    <t>Rugby</t>
  </si>
  <si>
    <t>Ultimate</t>
  </si>
  <si>
    <t>Activités de marche : randonnée</t>
  </si>
  <si>
    <t>Danse traditionnelle</t>
  </si>
  <si>
    <t>Expression corporelle</t>
  </si>
  <si>
    <t>RT</t>
  </si>
  <si>
    <t>RE</t>
  </si>
  <si>
    <t>Trottinette</t>
  </si>
  <si>
    <t>Rollers</t>
  </si>
  <si>
    <t>Lancer de précision, en distance…</t>
  </si>
  <si>
    <t>skate-board</t>
  </si>
  <si>
    <t>Tricycle</t>
  </si>
  <si>
    <t xml:space="preserve">Course en durée </t>
  </si>
  <si>
    <t>Course de vitesse</t>
  </si>
  <si>
    <t>Saut en contrebas (maternelle)</t>
  </si>
  <si>
    <t>Vélo</t>
  </si>
  <si>
    <t>RC</t>
  </si>
  <si>
    <t>Ecole</t>
  </si>
  <si>
    <t>Acrosport</t>
  </si>
  <si>
    <t>Natation synchronisée</t>
  </si>
  <si>
    <t>Natation (apprentissage et randonnées aquatiques)</t>
  </si>
  <si>
    <t>Mimes</t>
  </si>
  <si>
    <t>Danse d'expression</t>
  </si>
  <si>
    <t>Gymnastique Rythmique et Sportive</t>
  </si>
  <si>
    <t>Natation (longueurs chronométrées)</t>
  </si>
  <si>
    <t>Voile</t>
  </si>
  <si>
    <t>Jeux collectifs avec ballon (ballon capitaine ...)</t>
  </si>
  <si>
    <t>Jeux collectifs sans ballon (déménageurs, …)</t>
  </si>
  <si>
    <t>Année scolaire</t>
  </si>
  <si>
    <t>Course de relais</t>
  </si>
  <si>
    <t>Judo</t>
  </si>
  <si>
    <t>Course avec obstacles</t>
  </si>
  <si>
    <t>Multi-Sauts</t>
  </si>
  <si>
    <t>Just Play</t>
  </si>
  <si>
    <t>Surf</t>
  </si>
  <si>
    <t>Plongée</t>
  </si>
  <si>
    <t>Jeux traditionnels</t>
  </si>
  <si>
    <t>Jeux traditionnels : huti taura, 'ou'a pute, ohi 'ofai…</t>
  </si>
  <si>
    <t>Jeux traditionnels : patia fa, timau ra'au…</t>
  </si>
  <si>
    <t>Jeux traditionnels : Fai (jeux de ficelles), rere (danse avec bâtons)</t>
  </si>
  <si>
    <t>Rore (échasses)</t>
  </si>
  <si>
    <t>Va'a (pirogue)</t>
  </si>
  <si>
    <t>FICHE GUIDE</t>
  </si>
  <si>
    <t>2. Copier les données des fichiers de programmation en EPS de chaque classe.</t>
  </si>
  <si>
    <t>Actions spécifiques de Circonscription</t>
  </si>
  <si>
    <t>CLASSIFICATION DES APS EN FONCTION DES COMPÉTENCES SPÉCIFIQUES</t>
  </si>
  <si>
    <t>COMPÉTENCE 1
Réaliser une performance mesurée</t>
  </si>
  <si>
    <t>COMPÉTENCE 2 
Adapter ses déplacements à différents types d'environnements</t>
  </si>
  <si>
    <t>COMPÉTENCE 3
S'opposer individuellement ou collectivement</t>
  </si>
  <si>
    <t>COMPÉTENCE 4
Concevoir et réaliser des actions à visée esthétiques ou expressives</t>
  </si>
  <si>
    <t>PERIODE 1</t>
  </si>
  <si>
    <t>PERIODE 2</t>
  </si>
  <si>
    <t>PERIODE 3</t>
  </si>
  <si>
    <t>PERIODE 4</t>
  </si>
  <si>
    <t>PERIODE 5</t>
  </si>
  <si>
    <t>PERIODE 6</t>
  </si>
  <si>
    <t>PERIODE 7</t>
  </si>
  <si>
    <t>Esclade</t>
  </si>
  <si>
    <t>Num_comp</t>
  </si>
  <si>
    <t xml:space="preserve">* Comp_1 *
</t>
  </si>
  <si>
    <t xml:space="preserve">* Comp_2 *
</t>
  </si>
  <si>
    <t xml:space="preserve">* Comp_3 *
</t>
  </si>
  <si>
    <t xml:space="preserve">* Comp_4 *
</t>
  </si>
  <si>
    <t>Cycle</t>
  </si>
  <si>
    <t>Niveau</t>
  </si>
  <si>
    <t>@</t>
  </si>
  <si>
    <t>Ciconscription</t>
  </si>
  <si>
    <t>2015-16</t>
  </si>
  <si>
    <r>
      <rPr>
        <b/>
        <sz val="14"/>
        <color rgb="FFFF0000"/>
        <rFont val="Times New Roman"/>
        <family val="1"/>
      </rPr>
      <t>@</t>
    </r>
    <r>
      <rPr>
        <sz val="12"/>
        <rFont val="Times New Roman"/>
        <family val="1"/>
      </rPr>
      <t>ide à la saisie.</t>
    </r>
  </si>
  <si>
    <t>2016-17</t>
  </si>
  <si>
    <t>2017-18</t>
  </si>
  <si>
    <t>2018-19</t>
  </si>
  <si>
    <t>2019-20</t>
  </si>
  <si>
    <t>*</t>
  </si>
  <si>
    <t>An Scol.</t>
  </si>
  <si>
    <t>Rencontre Ecole</t>
  </si>
  <si>
    <t>Rencontre Territoriale</t>
  </si>
  <si>
    <t>Renseigner les cellules en jaune.</t>
  </si>
  <si>
    <t>Classe Nom</t>
  </si>
  <si>
    <t>Cet outil permet de compiler l'ensemble des données relatives aux programmations annuelles de classes afin d'obtenir une programmation d'école. Des graphiques de synthèse dressent un aperçu du taux  de répartition des APS en fonction des quatres grandes compétences en EPS.</t>
  </si>
  <si>
    <t>faire ceci pour chaque classe</t>
  </si>
  <si>
    <r>
      <t xml:space="preserve">3. Les coller -en valeur-  dans la feuille " SAISIE ". (clic droite de la souris : </t>
    </r>
    <r>
      <rPr>
        <b/>
        <sz val="11"/>
        <color rgb="FFFF0000"/>
        <rFont val="Times New Roman"/>
        <family val="1"/>
      </rPr>
      <t>collage spécial &gt; valeurs</t>
    </r>
    <r>
      <rPr>
        <b/>
        <sz val="11"/>
        <color theme="1"/>
        <rFont val="Times New Roman"/>
        <family val="1"/>
      </rPr>
      <t xml:space="preserve"> )</t>
    </r>
  </si>
  <si>
    <r>
      <t xml:space="preserve">Champs d'Apprentissage 1
</t>
    </r>
    <r>
      <rPr>
        <sz val="10"/>
        <rFont val="Times New Roman"/>
        <family val="1"/>
      </rPr>
      <t>Produire une performance 
optimale, mesurable à une échéance donnée.</t>
    </r>
  </si>
  <si>
    <r>
      <t xml:space="preserve">Champs d'Apprentissage 2
</t>
    </r>
    <r>
      <rPr>
        <sz val="10"/>
        <rFont val="Times New Roman"/>
        <family val="1"/>
      </rPr>
      <t>Adapter ses déplacements à des environnements variés</t>
    </r>
  </si>
  <si>
    <r>
      <t xml:space="preserve">Champs d'Apprentissage 3
</t>
    </r>
    <r>
      <rPr>
        <sz val="10"/>
        <rFont val="Times New Roman"/>
        <family val="1"/>
      </rPr>
      <t>S’exprimer devant les autres par une prestation artistique et/ou acrobatique</t>
    </r>
  </si>
  <si>
    <r>
      <t xml:space="preserve">Champs d'Apprentissage 4
</t>
    </r>
    <r>
      <rPr>
        <sz val="10"/>
        <rFont val="Times New Roman"/>
        <family val="1"/>
      </rPr>
      <t>Conduire et maitriser un affrontement collectif ou interindividuel</t>
    </r>
  </si>
  <si>
    <t>Ch.App. 3</t>
  </si>
  <si>
    <t>Ch.App. 4</t>
  </si>
  <si>
    <t>Ch.App. 1</t>
  </si>
  <si>
    <t>Ch.App. 2</t>
  </si>
  <si>
    <t>Onglet classe maternelle, Cycle 2, ou Cycle3</t>
  </si>
  <si>
    <t>Copier cellules A4 à G4 (entourée d'une bordure rouge pointillée).</t>
  </si>
  <si>
    <t>SYNTHÈSE</t>
  </si>
  <si>
    <t>ÉCOLE</t>
  </si>
  <si>
    <t>1. Compléter la feuille " Événements ". (Cellule Jaune)</t>
  </si>
  <si>
    <t>École</t>
  </si>
  <si>
    <t>PÉRIODE 1</t>
  </si>
  <si>
    <t>PÉRIODE 2</t>
  </si>
  <si>
    <t>PÉRIODE 3</t>
  </si>
  <si>
    <t>PÉRIODE 4</t>
  </si>
  <si>
    <t>PÉRIODE 5</t>
  </si>
  <si>
    <t>PÉRIODE 6</t>
  </si>
  <si>
    <t>PÉRIODE 7</t>
  </si>
  <si>
    <t>ÉVÉNEMENTS : Rencontres Ecole, Circonscription, Territoriale</t>
  </si>
  <si>
    <t>2020-21</t>
  </si>
  <si>
    <t>2021-22</t>
  </si>
  <si>
    <t>2022-23</t>
  </si>
  <si>
    <t>2023-24</t>
  </si>
  <si>
    <t>2024-25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</si>
</sst>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Cycle &quot;General"/>
  </numFmts>
  <fonts count="31" x14ac:knownFonts="1">
    <font>
      <sz val="11"/>
      <color theme="1"/>
      <name val="Calibri"/>
      <family val="2"/>
      <scheme val="minor"/>
    </font>
    <font>
      <b/>
      <sz val="9"/>
      <color indexed="81"/>
      <name val="Tahoma"/>
      <family val="2"/>
    </font>
    <font>
      <b/>
      <sz val="10"/>
      <name val="Times New Roman"/>
      <family val="1"/>
    </font>
    <font>
      <sz val="10"/>
      <name val="Times New Roman"/>
      <family val="1"/>
    </font>
    <font>
      <sz val="12"/>
      <name val="Times New Roman"/>
      <family val="1"/>
    </font>
    <font>
      <b/>
      <sz val="12"/>
      <name val="Times New Roman"/>
      <family val="1"/>
    </font>
    <font>
      <sz val="12"/>
      <name val="Cooper Black"/>
      <family val="1"/>
    </font>
    <font>
      <b/>
      <sz val="11"/>
      <name val="Times New Roman"/>
      <family val="1"/>
    </font>
    <font>
      <sz val="9"/>
      <name val="Cooper Black"/>
      <family val="1"/>
    </font>
    <font>
      <sz val="11"/>
      <color theme="1"/>
      <name val="Calibri"/>
      <family val="2"/>
      <scheme val="minor"/>
    </font>
    <font>
      <sz val="11"/>
      <color theme="1"/>
      <name val="Times New Roman"/>
      <family val="1"/>
    </font>
    <font>
      <b/>
      <sz val="11"/>
      <color theme="1"/>
      <name val="Times New Roman"/>
      <family val="1"/>
    </font>
    <font>
      <sz val="10"/>
      <color theme="1"/>
      <name val="Cooper Black"/>
      <family val="1"/>
    </font>
    <font>
      <sz val="10"/>
      <color theme="1"/>
      <name val="Times New Roman"/>
      <family val="1"/>
    </font>
    <font>
      <i/>
      <sz val="11"/>
      <color theme="1"/>
      <name val="Times New Roman"/>
      <family val="1"/>
    </font>
    <font>
      <sz val="11"/>
      <color theme="1"/>
      <name val="Cooper Black"/>
      <family val="1"/>
    </font>
    <font>
      <b/>
      <i/>
      <sz val="11"/>
      <color rgb="FFFF0000"/>
      <name val="Times New Roman"/>
      <family val="1"/>
    </font>
    <font>
      <b/>
      <sz val="10"/>
      <color theme="1"/>
      <name val="Times New Roman"/>
      <family val="1"/>
    </font>
    <font>
      <b/>
      <sz val="10"/>
      <color rgb="FF0000FF"/>
      <name val="Times New Roman"/>
      <family val="1"/>
    </font>
    <font>
      <b/>
      <sz val="10"/>
      <color rgb="FFFF0000"/>
      <name val="Times New Roman"/>
      <family val="1"/>
    </font>
    <font>
      <b/>
      <u/>
      <sz val="10"/>
      <name val="Times New Roman"/>
      <family val="1"/>
    </font>
    <font>
      <u/>
      <sz val="11"/>
      <color theme="10"/>
      <name val="Calibri"/>
      <family val="2"/>
      <scheme val="minor"/>
    </font>
    <font>
      <u/>
      <sz val="11"/>
      <color theme="11"/>
      <name val="Calibri"/>
      <family val="2"/>
      <scheme val="minor"/>
    </font>
    <font>
      <sz val="12"/>
      <color rgb="FFFF0000"/>
      <name val="Times New Roman"/>
      <family val="1"/>
    </font>
    <font>
      <b/>
      <sz val="14"/>
      <color rgb="FFFF0000"/>
      <name val="Times New Roman"/>
      <family val="1"/>
    </font>
    <font>
      <sz val="10"/>
      <color rgb="FFFF0000"/>
      <name val="Times New Roman"/>
      <family val="1"/>
    </font>
    <font>
      <b/>
      <sz val="11"/>
      <color rgb="FFFF0000"/>
      <name val="Times New Roman"/>
      <family val="1"/>
    </font>
    <font>
      <sz val="48"/>
      <color theme="1"/>
      <name val="Times New Roman"/>
      <family val="1"/>
    </font>
    <font>
      <sz val="72"/>
      <color theme="1"/>
      <name val="Times New Roman"/>
      <family val="1"/>
    </font>
    <font>
      <sz val="10"/>
      <name val="Cooper Black"/>
      <family val="1"/>
    </font>
    <font>
      <sz val="10"/>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66FF"/>
        <bgColor indexed="64"/>
      </patternFill>
    </fill>
    <fill>
      <patternFill patternType="solid">
        <fgColor rgb="FFCC66FF"/>
        <bgColor indexed="64"/>
      </patternFill>
    </fill>
    <fill>
      <patternFill patternType="solid">
        <fgColor rgb="FF33CCFF"/>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auto="1"/>
      </bottom>
      <diagonal/>
    </border>
    <border>
      <left style="mediumDashed">
        <color rgb="FF00B050"/>
      </left>
      <right style="mediumDashed">
        <color rgb="FF00B050"/>
      </right>
      <top style="mediumDashed">
        <color rgb="FF00B050"/>
      </top>
      <bottom style="thin">
        <color indexed="64"/>
      </bottom>
      <diagonal/>
    </border>
    <border>
      <left style="mediumDashed">
        <color rgb="FF00B050"/>
      </left>
      <right style="mediumDashed">
        <color rgb="FF00B050"/>
      </right>
      <top style="thin">
        <color indexed="64"/>
      </top>
      <bottom style="thin">
        <color indexed="64"/>
      </bottom>
      <diagonal/>
    </border>
    <border>
      <left style="mediumDashed">
        <color rgb="FF00B050"/>
      </left>
      <right style="mediumDashed">
        <color rgb="FF00B050"/>
      </right>
      <top style="thin">
        <color indexed="64"/>
      </top>
      <bottom style="mediumDashed">
        <color rgb="FF00B050"/>
      </bottom>
      <diagonal/>
    </border>
    <border>
      <left style="mediumDashed">
        <color rgb="FF00B050"/>
      </left>
      <right style="mediumDashed">
        <color rgb="FF00B050"/>
      </right>
      <top style="mediumDashed">
        <color rgb="FF00B050"/>
      </top>
      <bottom style="mediumDashed">
        <color rgb="FF00B050"/>
      </bottom>
      <diagonal/>
    </border>
    <border>
      <left style="thin">
        <color indexed="64"/>
      </left>
      <right style="thin">
        <color indexed="64"/>
      </right>
      <top/>
      <bottom/>
      <diagonal/>
    </border>
    <border>
      <left style="medium">
        <color indexed="64"/>
      </left>
      <right/>
      <top/>
      <bottom style="thin">
        <color indexed="64"/>
      </bottom>
      <diagonal/>
    </border>
    <border>
      <left style="mediumDashed">
        <color rgb="FF00B050"/>
      </left>
      <right style="mediumDashed">
        <color rgb="FF00B050"/>
      </right>
      <top/>
      <bottom style="thin">
        <color indexed="64"/>
      </bottom>
      <diagonal/>
    </border>
    <border>
      <left style="medium">
        <color indexed="64"/>
      </left>
      <right/>
      <top style="thin">
        <color indexed="64"/>
      </top>
      <bottom/>
      <diagonal/>
    </border>
    <border>
      <left style="mediumDashed">
        <color rgb="FF00B050"/>
      </left>
      <right style="mediumDashed">
        <color rgb="FF00B050"/>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s>
  <cellStyleXfs count="4">
    <xf numFmtId="0" fontId="0" fillId="0" borderId="0"/>
    <xf numFmtId="9" fontId="9"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155">
    <xf numFmtId="0" fontId="0" fillId="0" borderId="0" xfId="0"/>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0" xfId="0" applyFont="1" applyAlignment="1">
      <alignment vertical="center" wrapText="1"/>
    </xf>
    <xf numFmtId="0" fontId="10" fillId="0" borderId="0" xfId="0" applyFont="1" applyAlignment="1">
      <alignment horizontal="center" vertical="center"/>
    </xf>
    <xf numFmtId="0" fontId="11" fillId="0" borderId="0" xfId="0" applyFont="1" applyAlignment="1">
      <alignment horizontal="left" vertical="center"/>
    </xf>
    <xf numFmtId="0" fontId="13" fillId="0" borderId="0" xfId="0" applyFont="1" applyBorder="1" applyAlignment="1">
      <alignment vertical="center"/>
    </xf>
    <xf numFmtId="0" fontId="12" fillId="0" borderId="0" xfId="0" applyFont="1" applyFill="1" applyBorder="1" applyAlignment="1">
      <alignment vertical="center"/>
    </xf>
    <xf numFmtId="0" fontId="14" fillId="0" borderId="0" xfId="0" applyFont="1" applyAlignment="1">
      <alignment vertical="center" wrapText="1"/>
    </xf>
    <xf numFmtId="0" fontId="14" fillId="0" borderId="0" xfId="0" applyFont="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3"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vertical="center"/>
    </xf>
    <xf numFmtId="0" fontId="4" fillId="0" borderId="0" xfId="0" applyFont="1" applyAlignment="1" applyProtection="1">
      <alignment horizontal="center" vertical="center"/>
    </xf>
    <xf numFmtId="0" fontId="13" fillId="0" borderId="0" xfId="0" applyFont="1" applyAlignment="1">
      <alignment vertical="center"/>
    </xf>
    <xf numFmtId="0" fontId="2"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3" fillId="0" borderId="0" xfId="0" applyFont="1" applyAlignment="1">
      <alignment horizontal="center" vertical="center" wrapText="1"/>
    </xf>
    <xf numFmtId="0" fontId="13" fillId="2" borderId="0" xfId="0" applyFont="1" applyFill="1" applyAlignment="1">
      <alignment vertical="center"/>
    </xf>
    <xf numFmtId="0" fontId="13" fillId="2" borderId="1" xfId="0" applyFont="1" applyFill="1" applyBorder="1" applyAlignment="1">
      <alignment horizontal="center" vertical="center"/>
    </xf>
    <xf numFmtId="0" fontId="20" fillId="6" borderId="1" xfId="0" applyFont="1" applyFill="1" applyBorder="1" applyAlignment="1">
      <alignment horizontal="center" vertical="top" wrapText="1"/>
    </xf>
    <xf numFmtId="0" fontId="20" fillId="3" borderId="1" xfId="0" applyFont="1" applyFill="1" applyBorder="1" applyAlignment="1">
      <alignment horizontal="center" vertical="top" wrapText="1"/>
    </xf>
    <xf numFmtId="0" fontId="20" fillId="4" borderId="1" xfId="0" applyFont="1" applyFill="1" applyBorder="1" applyAlignment="1">
      <alignment horizontal="center" vertical="top" wrapText="1"/>
    </xf>
    <xf numFmtId="0" fontId="20" fillId="5" borderId="1" xfId="0" applyFont="1" applyFill="1" applyBorder="1" applyAlignment="1">
      <alignment horizontal="center" vertical="top" wrapText="1"/>
    </xf>
    <xf numFmtId="0" fontId="8" fillId="2" borderId="1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protection locked="0"/>
    </xf>
    <xf numFmtId="9" fontId="4" fillId="0" borderId="17" xfId="1" applyFont="1" applyBorder="1" applyAlignment="1" applyProtection="1">
      <alignment horizontal="center" vertical="center"/>
      <protection locked="0"/>
    </xf>
    <xf numFmtId="9" fontId="4" fillId="0" borderId="18" xfId="1" applyFont="1" applyBorder="1" applyAlignment="1" applyProtection="1">
      <alignment horizontal="center" vertical="center"/>
      <protection locked="0"/>
    </xf>
    <xf numFmtId="9" fontId="4" fillId="0" borderId="16" xfId="1" applyFont="1" applyBorder="1" applyAlignment="1" applyProtection="1">
      <alignment horizontal="center" vertical="center"/>
      <protection locked="0"/>
    </xf>
    <xf numFmtId="9" fontId="4" fillId="0" borderId="10" xfId="1" applyFont="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2" fillId="8"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9" borderId="7" xfId="0" applyFont="1" applyFill="1" applyBorder="1" applyAlignment="1">
      <alignment horizontal="center" vertical="top" wrapText="1"/>
    </xf>
    <xf numFmtId="0" fontId="2" fillId="7" borderId="8" xfId="0" applyFont="1" applyFill="1" applyBorder="1" applyAlignment="1">
      <alignment horizontal="center" vertical="top" wrapText="1"/>
    </xf>
    <xf numFmtId="9" fontId="0" fillId="0" borderId="0" xfId="1" applyFont="1"/>
    <xf numFmtId="9" fontId="4" fillId="0" borderId="1" xfId="1" applyFont="1" applyBorder="1" applyAlignment="1" applyProtection="1">
      <alignment horizontal="center" vertical="center"/>
      <protection locked="0"/>
    </xf>
    <xf numFmtId="9" fontId="4" fillId="0" borderId="9" xfId="1" applyFont="1" applyBorder="1" applyAlignment="1" applyProtection="1">
      <alignment horizontal="center" vertical="center"/>
      <protection locked="0"/>
    </xf>
    <xf numFmtId="9" fontId="4" fillId="0" borderId="25" xfId="1" applyFont="1" applyBorder="1" applyAlignment="1" applyProtection="1">
      <alignment horizontal="center" vertical="center"/>
      <protection locked="0"/>
    </xf>
    <xf numFmtId="0" fontId="0" fillId="0" borderId="26" xfId="0" applyBorder="1" applyAlignment="1">
      <alignment horizontal="center"/>
    </xf>
    <xf numFmtId="164" fontId="4" fillId="0" borderId="27" xfId="0" applyNumberFormat="1" applyFont="1" applyBorder="1" applyAlignment="1" applyProtection="1">
      <alignment horizontal="center" vertical="center"/>
      <protection locked="0"/>
    </xf>
    <xf numFmtId="164" fontId="4" fillId="0" borderId="28" xfId="0" applyNumberFormat="1" applyFont="1" applyBorder="1" applyAlignment="1" applyProtection="1">
      <alignment horizontal="center" vertical="center"/>
      <protection locked="0"/>
    </xf>
    <xf numFmtId="164" fontId="4" fillId="0" borderId="29" xfId="0" applyNumberFormat="1" applyFont="1" applyBorder="1" applyAlignment="1" applyProtection="1">
      <alignment horizontal="center" vertical="center"/>
      <protection locked="0"/>
    </xf>
    <xf numFmtId="9" fontId="4" fillId="0" borderId="3" xfId="1" applyFont="1" applyBorder="1" applyAlignment="1" applyProtection="1">
      <alignment horizontal="center" vertical="center"/>
      <protection locked="0"/>
    </xf>
    <xf numFmtId="9" fontId="4" fillId="0" borderId="4" xfId="1" applyFont="1" applyBorder="1" applyAlignment="1" applyProtection="1">
      <alignment horizontal="center" vertical="center"/>
      <protection locked="0"/>
    </xf>
    <xf numFmtId="9" fontId="4" fillId="0" borderId="5" xfId="1" applyFont="1" applyBorder="1" applyAlignment="1" applyProtection="1">
      <alignment horizontal="center" vertical="center"/>
      <protection locked="0"/>
    </xf>
    <xf numFmtId="0" fontId="6" fillId="2" borderId="2" xfId="0" applyFont="1" applyFill="1" applyBorder="1" applyAlignment="1" applyProtection="1">
      <alignment horizontal="center" vertical="center" wrapText="1"/>
    </xf>
    <xf numFmtId="49" fontId="17" fillId="0" borderId="30" xfId="0" applyNumberFormat="1"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2" fillId="2" borderId="27" xfId="0" applyFont="1" applyFill="1" applyBorder="1" applyAlignment="1" applyProtection="1">
      <alignment horizontal="center" vertical="center"/>
    </xf>
    <xf numFmtId="0" fontId="12" fillId="2" borderId="28" xfId="0" applyFont="1" applyFill="1" applyBorder="1" applyAlignment="1" applyProtection="1">
      <alignment horizontal="center" vertical="center"/>
    </xf>
    <xf numFmtId="0" fontId="12" fillId="2" borderId="29" xfId="0" applyFont="1" applyFill="1" applyBorder="1" applyAlignment="1" applyProtection="1">
      <alignment vertical="center"/>
    </xf>
    <xf numFmtId="0" fontId="23" fillId="10" borderId="33" xfId="0" applyFont="1" applyFill="1" applyBorder="1" applyAlignment="1" applyProtection="1">
      <alignment horizontal="center" vertical="center"/>
    </xf>
    <xf numFmtId="0" fontId="2" fillId="8" borderId="23" xfId="0" applyFont="1" applyFill="1" applyBorder="1" applyAlignment="1">
      <alignment horizontal="center" vertical="top" wrapText="1"/>
    </xf>
    <xf numFmtId="0" fontId="2" fillId="3" borderId="21" xfId="0" applyFont="1" applyFill="1" applyBorder="1" applyAlignment="1">
      <alignment horizontal="center" vertical="top" wrapText="1"/>
    </xf>
    <xf numFmtId="0" fontId="2" fillId="9" borderId="21" xfId="0" applyFont="1" applyFill="1" applyBorder="1" applyAlignment="1">
      <alignment horizontal="center" vertical="top" wrapText="1"/>
    </xf>
    <xf numFmtId="0" fontId="2" fillId="7" borderId="22" xfId="0" applyFont="1" applyFill="1" applyBorder="1" applyAlignment="1">
      <alignment horizontal="center" vertical="top" wrapText="1"/>
    </xf>
    <xf numFmtId="0" fontId="4" fillId="0" borderId="0" xfId="0" quotePrefix="1" applyFont="1" applyAlignment="1" applyProtection="1">
      <alignment horizontal="left" vertical="center"/>
    </xf>
    <xf numFmtId="0" fontId="13" fillId="0" borderId="24" xfId="0" applyFont="1" applyBorder="1" applyAlignment="1">
      <alignment vertical="center"/>
    </xf>
    <xf numFmtId="0" fontId="13" fillId="0" borderId="34" xfId="0" applyFont="1" applyBorder="1" applyAlignment="1">
      <alignment vertical="center"/>
    </xf>
    <xf numFmtId="0" fontId="13" fillId="0" borderId="20" xfId="0" applyFont="1" applyBorder="1" applyAlignment="1">
      <alignment vertical="center"/>
    </xf>
    <xf numFmtId="0" fontId="18" fillId="0" borderId="28" xfId="0" applyFont="1" applyBorder="1" applyAlignment="1" applyProtection="1">
      <alignment horizontal="center" vertical="center"/>
    </xf>
    <xf numFmtId="0" fontId="12" fillId="2" borderId="14" xfId="0" applyFont="1" applyFill="1" applyBorder="1" applyAlignment="1" applyProtection="1">
      <alignment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37" xfId="0" applyFont="1" applyBorder="1" applyAlignment="1" applyProtection="1">
      <alignment horizontal="center" vertical="center"/>
    </xf>
    <xf numFmtId="0" fontId="2" fillId="0" borderId="19" xfId="0" applyFont="1" applyBorder="1" applyAlignment="1" applyProtection="1">
      <alignment horizontal="center" vertical="center"/>
    </xf>
    <xf numFmtId="0" fontId="25" fillId="0" borderId="0" xfId="0" applyFont="1" applyAlignment="1">
      <alignment vertical="center"/>
    </xf>
    <xf numFmtId="0" fontId="3" fillId="0" borderId="5" xfId="0" applyFont="1" applyBorder="1" applyAlignment="1" applyProtection="1">
      <alignment horizontal="center" vertical="center" wrapText="1"/>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8" fillId="2" borderId="39" xfId="0" applyFont="1" applyFill="1" applyBorder="1" applyAlignment="1" applyProtection="1">
      <alignment horizontal="center" vertical="center" wrapText="1"/>
    </xf>
    <xf numFmtId="0" fontId="13" fillId="0" borderId="0" xfId="0" applyFont="1" applyAlignment="1">
      <alignment horizontal="center" vertical="center"/>
    </xf>
    <xf numFmtId="0" fontId="3" fillId="0" borderId="36"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9" fontId="2" fillId="0" borderId="6" xfId="1" applyFont="1" applyFill="1" applyBorder="1" applyAlignment="1" applyProtection="1">
      <alignment horizontal="center" vertical="top" wrapText="1"/>
    </xf>
    <xf numFmtId="9" fontId="2" fillId="0" borderId="7" xfId="1" applyFont="1" applyFill="1" applyBorder="1" applyAlignment="1" applyProtection="1">
      <alignment horizontal="center" vertical="top" wrapText="1"/>
    </xf>
    <xf numFmtId="9" fontId="2" fillId="0" borderId="8" xfId="1" applyFont="1" applyFill="1" applyBorder="1" applyAlignment="1" applyProtection="1">
      <alignment horizontal="center" vertical="top" wrapText="1"/>
    </xf>
    <xf numFmtId="9" fontId="4" fillId="0" borderId="0" xfId="0" applyNumberFormat="1" applyFont="1" applyAlignment="1" applyProtection="1">
      <alignment horizontal="center" vertical="center"/>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10" fillId="0" borderId="0" xfId="0" applyFont="1" applyAlignment="1">
      <alignment horizontal="left" vertical="center"/>
    </xf>
    <xf numFmtId="0" fontId="4" fillId="0"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9" fontId="4" fillId="0" borderId="4" xfId="1" applyFont="1" applyFill="1" applyBorder="1" applyAlignment="1" applyProtection="1">
      <alignment horizontal="center" vertical="center"/>
      <protection locked="0"/>
    </xf>
    <xf numFmtId="9" fontId="4" fillId="0" borderId="1" xfId="1" applyFont="1" applyFill="1" applyBorder="1" applyAlignment="1" applyProtection="1">
      <alignment horizontal="center" vertical="center"/>
      <protection locked="0"/>
    </xf>
    <xf numFmtId="9" fontId="4" fillId="0" borderId="9" xfId="1" applyFont="1" applyFill="1" applyBorder="1" applyAlignment="1" applyProtection="1">
      <alignment horizontal="center" vertical="center"/>
      <protection locked="0"/>
    </xf>
    <xf numFmtId="9" fontId="4" fillId="0" borderId="5" xfId="1" applyFont="1" applyFill="1" applyBorder="1" applyAlignment="1" applyProtection="1">
      <alignment horizontal="center" vertical="center"/>
      <protection locked="0"/>
    </xf>
    <xf numFmtId="9" fontId="4" fillId="0" borderId="16" xfId="1" applyFont="1" applyFill="1" applyBorder="1" applyAlignment="1" applyProtection="1">
      <alignment horizontal="center" vertical="center"/>
      <protection locked="0"/>
    </xf>
    <xf numFmtId="9" fontId="4" fillId="0" borderId="10" xfId="1"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9" fontId="4" fillId="0" borderId="19" xfId="1" applyFont="1" applyFill="1" applyBorder="1" applyAlignment="1" applyProtection="1">
      <alignment horizontal="center" vertical="center"/>
      <protection locked="0"/>
    </xf>
    <xf numFmtId="9" fontId="4" fillId="0" borderId="20" xfId="1" applyFont="1" applyFill="1" applyBorder="1" applyAlignment="1" applyProtection="1">
      <alignment horizontal="center" vertical="center"/>
      <protection locked="0"/>
    </xf>
    <xf numFmtId="9" fontId="4" fillId="0" borderId="11" xfId="1" applyFont="1" applyFill="1" applyBorder="1" applyAlignment="1" applyProtection="1">
      <alignment horizontal="center" vertical="center"/>
      <protection locked="0"/>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30" fillId="0" borderId="0" xfId="0" applyFont="1"/>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3" xfId="0" applyFont="1" applyFill="1" applyBorder="1" applyAlignment="1">
      <alignment horizontal="center" vertical="center"/>
    </xf>
    <xf numFmtId="0" fontId="16"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7" fillId="11" borderId="39"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41" xfId="0" applyFont="1" applyFill="1" applyBorder="1" applyAlignment="1">
      <alignment horizontal="center" vertical="center"/>
    </xf>
    <xf numFmtId="0" fontId="27" fillId="11" borderId="42" xfId="0" applyFont="1" applyFill="1" applyBorder="1" applyAlignment="1">
      <alignment horizontal="center" vertical="center"/>
    </xf>
    <xf numFmtId="0" fontId="27" fillId="11" borderId="0" xfId="0" applyFont="1" applyFill="1" applyBorder="1" applyAlignment="1">
      <alignment horizontal="center" vertical="center"/>
    </xf>
    <xf numFmtId="0" fontId="27" fillId="11" borderId="43" xfId="0" applyFont="1" applyFill="1" applyBorder="1" applyAlignment="1">
      <alignment horizontal="center" vertical="center"/>
    </xf>
    <xf numFmtId="0" fontId="28" fillId="12" borderId="42" xfId="0" applyFont="1" applyFill="1" applyBorder="1" applyAlignment="1">
      <alignment horizontal="center" vertical="center"/>
    </xf>
    <xf numFmtId="0" fontId="28" fillId="12" borderId="0" xfId="0" applyFont="1" applyFill="1" applyBorder="1" applyAlignment="1">
      <alignment horizontal="center" vertical="center"/>
    </xf>
    <xf numFmtId="0" fontId="28" fillId="12" borderId="43" xfId="0" applyFont="1" applyFill="1" applyBorder="1" applyAlignment="1">
      <alignment horizontal="center" vertical="center"/>
    </xf>
    <xf numFmtId="0" fontId="28" fillId="12" borderId="44" xfId="0" applyFont="1" applyFill="1" applyBorder="1" applyAlignment="1">
      <alignment horizontal="center" vertical="center"/>
    </xf>
    <xf numFmtId="0" fontId="28" fillId="12" borderId="45" xfId="0" applyFont="1" applyFill="1" applyBorder="1" applyAlignment="1">
      <alignment horizontal="center" vertical="center"/>
    </xf>
    <xf numFmtId="0" fontId="28" fillId="12" borderId="46"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3"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9" fillId="2" borderId="15" xfId="0" applyFont="1" applyFill="1" applyBorder="1" applyAlignment="1" applyProtection="1">
      <alignment horizontal="center" vertical="center" wrapText="1"/>
    </xf>
    <xf numFmtId="0" fontId="29" fillId="2" borderId="13"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shrinkToFit="1"/>
    </xf>
    <xf numFmtId="0" fontId="8" fillId="2" borderId="15" xfId="0" applyFont="1" applyFill="1" applyBorder="1" applyAlignment="1" applyProtection="1">
      <alignment horizontal="center" vertical="center" wrapText="1" shrinkToFit="1"/>
    </xf>
    <xf numFmtId="0" fontId="29" fillId="2" borderId="14"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shrinkToFit="1"/>
    </xf>
    <xf numFmtId="0" fontId="6" fillId="2" borderId="14"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13" fillId="0" borderId="34" xfId="0" applyFont="1" applyBorder="1" applyAlignment="1" applyProtection="1">
      <alignment vertical="center"/>
    </xf>
  </cellXfs>
  <cellStyles count="4">
    <cellStyle name="Lien hypertexte" xfId="2" builtinId="8" hidden="1"/>
    <cellStyle name="Lien hypertexte visité" xfId="3" builtinId="9" hidden="1"/>
    <cellStyle name="Normal" xfId="0" builtinId="0"/>
    <cellStyle name="Pourcentage" xfId="1" builtinId="5"/>
  </cellStyles>
  <dxfs count="5">
    <dxf>
      <fill>
        <patternFill>
          <bgColor theme="0" tint="-0.14996795556505021"/>
        </patternFill>
      </fill>
    </dxf>
    <dxf>
      <fill>
        <patternFill>
          <bgColor rgb="FFFFFF66"/>
        </patternFill>
      </fill>
    </dxf>
    <dxf>
      <font>
        <color rgb="FFFF0000"/>
      </font>
      <fill>
        <patternFill>
          <bgColor rgb="FFFFFF66"/>
        </patternFill>
      </fill>
    </dxf>
    <dxf>
      <fill>
        <patternFill>
          <bgColor rgb="FFFFFF66"/>
        </patternFill>
      </fill>
    </dxf>
    <dxf>
      <font>
        <color rgb="FFFF0000"/>
      </font>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CC66FF"/>
      <color rgb="FF33CC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Synthèse par cycle</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SYNTHESE!$D$4</c:f>
              <c:strCache>
                <c:ptCount val="1"/>
                <c:pt idx="0">
                  <c:v>Ch.App. 1</c:v>
                </c:pt>
              </c:strCache>
            </c:strRef>
          </c:tx>
          <c:spPr>
            <a:solidFill>
              <a:srgbClr val="33CCFF">
                <a:alpha val="85000"/>
              </a:srgb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SYNTHESE!$C$5:$C$7</c:f>
              <c:numCache>
                <c:formatCode>"Cycle "General</c:formatCode>
                <c:ptCount val="3"/>
                <c:pt idx="0">
                  <c:v>1</c:v>
                </c:pt>
                <c:pt idx="1">
                  <c:v>2</c:v>
                </c:pt>
                <c:pt idx="2">
                  <c:v>3</c:v>
                </c:pt>
              </c:numCache>
            </c:numRef>
          </c:cat>
          <c:val>
            <c:numRef>
              <c:f>SYNTHESE!$D$5:$D$7</c:f>
              <c:numCache>
                <c:formatCode>0%</c:formatCode>
                <c:ptCount val="3"/>
                <c:pt idx="0">
                  <c:v>0</c:v>
                </c:pt>
                <c:pt idx="1">
                  <c:v>0</c:v>
                </c:pt>
                <c:pt idx="2">
                  <c:v>0</c:v>
                </c:pt>
              </c:numCache>
            </c:numRef>
          </c:val>
        </c:ser>
        <c:ser>
          <c:idx val="1"/>
          <c:order val="1"/>
          <c:tx>
            <c:strRef>
              <c:f>SYNTHESE!$E$4</c:f>
              <c:strCache>
                <c:ptCount val="1"/>
                <c:pt idx="0">
                  <c:v>Ch.App. 2</c:v>
                </c:pt>
              </c:strCache>
            </c:strRef>
          </c:tx>
          <c:spPr>
            <a:solidFill>
              <a:srgbClr val="92D050">
                <a:alpha val="85000"/>
              </a:srgb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SYNTHESE!$C$5:$C$7</c:f>
              <c:numCache>
                <c:formatCode>"Cycle "General</c:formatCode>
                <c:ptCount val="3"/>
                <c:pt idx="0">
                  <c:v>1</c:v>
                </c:pt>
                <c:pt idx="1">
                  <c:v>2</c:v>
                </c:pt>
                <c:pt idx="2">
                  <c:v>3</c:v>
                </c:pt>
              </c:numCache>
            </c:numRef>
          </c:cat>
          <c:val>
            <c:numRef>
              <c:f>SYNTHESE!$E$5:$E$7</c:f>
              <c:numCache>
                <c:formatCode>0%</c:formatCode>
                <c:ptCount val="3"/>
                <c:pt idx="0">
                  <c:v>0</c:v>
                </c:pt>
                <c:pt idx="1">
                  <c:v>0</c:v>
                </c:pt>
                <c:pt idx="2">
                  <c:v>0</c:v>
                </c:pt>
              </c:numCache>
            </c:numRef>
          </c:val>
        </c:ser>
        <c:ser>
          <c:idx val="2"/>
          <c:order val="2"/>
          <c:tx>
            <c:strRef>
              <c:f>SYNTHESE!$F$4</c:f>
              <c:strCache>
                <c:ptCount val="1"/>
                <c:pt idx="0">
                  <c:v>Ch.App. 3</c:v>
                </c:pt>
              </c:strCache>
            </c:strRef>
          </c:tx>
          <c:spPr>
            <a:solidFill>
              <a:srgbClr val="FFC000">
                <a:alpha val="85000"/>
              </a:srgb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SYNTHESE!$C$5:$C$7</c:f>
              <c:numCache>
                <c:formatCode>"Cycle "General</c:formatCode>
                <c:ptCount val="3"/>
                <c:pt idx="0">
                  <c:v>1</c:v>
                </c:pt>
                <c:pt idx="1">
                  <c:v>2</c:v>
                </c:pt>
                <c:pt idx="2">
                  <c:v>3</c:v>
                </c:pt>
              </c:numCache>
            </c:numRef>
          </c:cat>
          <c:val>
            <c:numRef>
              <c:f>SYNTHESE!$F$5:$F$7</c:f>
              <c:numCache>
                <c:formatCode>0%</c:formatCode>
                <c:ptCount val="3"/>
                <c:pt idx="0">
                  <c:v>0</c:v>
                </c:pt>
                <c:pt idx="1">
                  <c:v>0</c:v>
                </c:pt>
                <c:pt idx="2">
                  <c:v>0</c:v>
                </c:pt>
              </c:numCache>
            </c:numRef>
          </c:val>
        </c:ser>
        <c:ser>
          <c:idx val="3"/>
          <c:order val="3"/>
          <c:tx>
            <c:strRef>
              <c:f>SYNTHESE!$G$4</c:f>
              <c:strCache>
                <c:ptCount val="1"/>
                <c:pt idx="0">
                  <c:v>Ch.App. 4</c:v>
                </c:pt>
              </c:strCache>
            </c:strRef>
          </c:tx>
          <c:spPr>
            <a:solidFill>
              <a:srgbClr val="CC66FF">
                <a:alpha val="85000"/>
              </a:srgb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SYNTHESE!$C$5:$C$7</c:f>
              <c:numCache>
                <c:formatCode>"Cycle "General</c:formatCode>
                <c:ptCount val="3"/>
                <c:pt idx="0">
                  <c:v>1</c:v>
                </c:pt>
                <c:pt idx="1">
                  <c:v>2</c:v>
                </c:pt>
                <c:pt idx="2">
                  <c:v>3</c:v>
                </c:pt>
              </c:numCache>
            </c:numRef>
          </c:cat>
          <c:val>
            <c:numRef>
              <c:f>SYNTHESE!$G$5:$G$7</c:f>
              <c:numCache>
                <c:formatCode>0%</c:formatCode>
                <c:ptCount val="3"/>
                <c:pt idx="0">
                  <c:v>0</c:v>
                </c:pt>
                <c:pt idx="1">
                  <c:v>0</c:v>
                </c:pt>
                <c:pt idx="2">
                  <c:v>0</c:v>
                </c:pt>
              </c:numCache>
            </c:numRef>
          </c:val>
        </c:ser>
        <c:dLbls>
          <c:showLegendKey val="0"/>
          <c:showVal val="1"/>
          <c:showCatName val="0"/>
          <c:showSerName val="0"/>
          <c:showPercent val="0"/>
          <c:showBubbleSize val="0"/>
        </c:dLbls>
        <c:gapWidth val="150"/>
        <c:shape val="box"/>
        <c:axId val="529749424"/>
        <c:axId val="529751384"/>
        <c:axId val="0"/>
      </c:bar3DChart>
      <c:catAx>
        <c:axId val="529749424"/>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529751384"/>
        <c:crosses val="autoZero"/>
        <c:auto val="1"/>
        <c:lblAlgn val="ctr"/>
        <c:lblOffset val="100"/>
        <c:noMultiLvlLbl val="0"/>
      </c:catAx>
      <c:valAx>
        <c:axId val="529751384"/>
        <c:scaling>
          <c:orientation val="minMax"/>
        </c:scaling>
        <c:delete val="1"/>
        <c:axPos val="l"/>
        <c:numFmt formatCode="0%" sourceLinked="1"/>
        <c:majorTickMark val="none"/>
        <c:minorTickMark val="none"/>
        <c:tickLblPos val="nextTo"/>
        <c:crossAx val="529749424"/>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accent4">
            <a:lumMod val="5000"/>
            <a:lumOff val="95000"/>
          </a:schemeClr>
        </a:gs>
        <a:gs pos="74000">
          <a:schemeClr val="accent4">
            <a:lumMod val="45000"/>
            <a:lumOff val="55000"/>
          </a:schemeClr>
        </a:gs>
        <a:gs pos="83000">
          <a:schemeClr val="accent4">
            <a:lumMod val="45000"/>
            <a:lumOff val="55000"/>
          </a:schemeClr>
        </a:gs>
        <a:gs pos="100000">
          <a:schemeClr val="accent4">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ln>
                  <a:noFill/>
                </a:ln>
                <a:solidFill>
                  <a:sysClr val="windowText" lastClr="000000">
                    <a:lumMod val="65000"/>
                    <a:lumOff val="35000"/>
                  </a:sysClr>
                </a:solidFill>
                <a:latin typeface="+mn-lt"/>
                <a:ea typeface="+mn-ea"/>
                <a:cs typeface="+mn-cs"/>
              </a:defRPr>
            </a:pPr>
            <a:r>
              <a:rPr lang="fr-FR" b="1">
                <a:ln>
                  <a:noFill/>
                </a:ln>
                <a:solidFill>
                  <a:sysClr val="windowText" lastClr="000000">
                    <a:lumMod val="65000"/>
                    <a:lumOff val="35000"/>
                  </a:sysClr>
                </a:solidFill>
              </a:rPr>
              <a:t>SYNTHeSE</a:t>
            </a:r>
            <a:r>
              <a:rPr lang="fr-FR" b="1" baseline="0">
                <a:ln>
                  <a:noFill/>
                </a:ln>
                <a:solidFill>
                  <a:sysClr val="windowText" lastClr="000000">
                    <a:lumMod val="65000"/>
                    <a:lumOff val="35000"/>
                  </a:sysClr>
                </a:solidFill>
              </a:rPr>
              <a:t> </a:t>
            </a:r>
            <a:r>
              <a:rPr lang="fr-FR" sz="1800" b="1" baseline="0">
                <a:ln>
                  <a:noFill/>
                </a:ln>
                <a:solidFill>
                  <a:sysClr val="windowText" lastClr="000000">
                    <a:lumMod val="65000"/>
                    <a:lumOff val="35000"/>
                  </a:sysClr>
                </a:solidFill>
                <a:latin typeface="+mj-lt"/>
              </a:rPr>
              <a:t>PAR </a:t>
            </a:r>
            <a:r>
              <a:rPr lang="fr-FR" b="1" baseline="0">
                <a:ln>
                  <a:noFill/>
                </a:ln>
                <a:solidFill>
                  <a:sysClr val="windowText" lastClr="000000">
                    <a:lumMod val="65000"/>
                    <a:lumOff val="35000"/>
                  </a:sysClr>
                </a:solidFill>
              </a:rPr>
              <a:t>CLASSE</a:t>
            </a:r>
            <a:endParaRPr lang="fr-FR" b="1">
              <a:ln>
                <a:noFill/>
              </a:ln>
              <a:solidFill>
                <a:sysClr val="windowText" lastClr="000000">
                  <a:lumMod val="65000"/>
                  <a:lumOff val="35000"/>
                </a:sysClr>
              </a:solidFill>
            </a:endParaRPr>
          </a:p>
        </c:rich>
      </c:tx>
      <c:layout/>
      <c:overlay val="0"/>
      <c:spPr>
        <a:noFill/>
        <a:ln>
          <a:noFill/>
        </a:ln>
        <a:effectLst/>
      </c:spPr>
      <c:txPr>
        <a:bodyPr rot="0" spcFirstLastPara="1" vertOverflow="ellipsis" vert="horz" wrap="square" anchor="ctr" anchorCtr="1"/>
        <a:lstStyle/>
        <a:p>
          <a:pPr>
            <a:defRPr sz="1800" b="1" i="0" u="none" strike="noStrike" kern="1200" cap="all" spc="50" baseline="0">
              <a:ln>
                <a:noFill/>
              </a:ln>
              <a:solidFill>
                <a:sysClr val="windowText" lastClr="000000">
                  <a:lumMod val="65000"/>
                  <a:lumOff val="35000"/>
                </a:sysClr>
              </a:solidFill>
              <a:latin typeface="+mn-lt"/>
              <a:ea typeface="+mn-ea"/>
              <a:cs typeface="+mn-cs"/>
            </a:defRPr>
          </a:pPr>
          <a:endParaRPr lang="fr-FR"/>
        </a:p>
      </c:txPr>
    </c:title>
    <c:autoTitleDeleted val="0"/>
    <c:plotArea>
      <c:layout/>
      <c:barChart>
        <c:barDir val="bar"/>
        <c:grouping val="percentStacked"/>
        <c:varyColors val="0"/>
        <c:ser>
          <c:idx val="0"/>
          <c:order val="0"/>
          <c:tx>
            <c:strRef>
              <c:f>SAISIE!$E$5</c:f>
              <c:strCache>
                <c:ptCount val="1"/>
                <c:pt idx="0">
                  <c:v>Ch.App. 1</c:v>
                </c:pt>
              </c:strCache>
            </c:strRef>
          </c:tx>
          <c:spPr>
            <a:solidFill>
              <a:srgbClr val="00B0F0">
                <a:alpha val="7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SAISIE!$E$6:$E$25</c:f>
              <c:numCache>
                <c:formatCode>0%</c:formatCode>
                <c:ptCount val="20"/>
              </c:numCache>
            </c:numRef>
          </c:val>
          <c:extLst>
            <c:ext xmlns:c15="http://schemas.microsoft.com/office/drawing/2012/chart" uri="{02D57815-91ED-43cb-92C2-25804820EDAC}">
              <c15:filteredCategoryTitle>
                <c15:cat>
                  <c:numRef>
                    <c:extLst>
                      <c:ext uri="{02D57815-91ED-43cb-92C2-25804820EDAC}">
                        <c15:formulaRef>
                          <c15:sqref>SAISIE!$D$6:$D$25</c15:sqref>
                        </c15:formulaRef>
                      </c:ext>
                    </c:extLst>
                    <c:numCache>
                      <c:formatCode>General</c:formatCode>
                      <c:ptCount val="20"/>
                    </c:numCache>
                  </c:numRef>
                </c15:cat>
              </c15:filteredCategoryTitle>
            </c:ext>
          </c:extLst>
        </c:ser>
        <c:ser>
          <c:idx val="1"/>
          <c:order val="1"/>
          <c:tx>
            <c:strRef>
              <c:f>SAISIE!$F$5</c:f>
              <c:strCache>
                <c:ptCount val="1"/>
                <c:pt idx="0">
                  <c:v>Ch.App. 2</c:v>
                </c:pt>
              </c:strCache>
            </c:strRef>
          </c:tx>
          <c:spPr>
            <a:solidFill>
              <a:srgbClr val="92D050">
                <a:alpha val="7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SAISIE!$F$6:$F$25</c:f>
              <c:numCache>
                <c:formatCode>0%</c:formatCode>
                <c:ptCount val="20"/>
              </c:numCache>
            </c:numRef>
          </c:val>
          <c:extLst>
            <c:ext xmlns:c15="http://schemas.microsoft.com/office/drawing/2012/chart" uri="{02D57815-91ED-43cb-92C2-25804820EDAC}">
              <c15:filteredCategoryTitle>
                <c15:cat>
                  <c:numRef>
                    <c:extLst>
                      <c:ext uri="{02D57815-91ED-43cb-92C2-25804820EDAC}">
                        <c15:formulaRef>
                          <c15:sqref>SAISIE!$D$6:$D$25</c15:sqref>
                        </c15:formulaRef>
                      </c:ext>
                    </c:extLst>
                    <c:numCache>
                      <c:formatCode>General</c:formatCode>
                      <c:ptCount val="20"/>
                    </c:numCache>
                  </c:numRef>
                </c15:cat>
              </c15:filteredCategoryTitle>
            </c:ext>
          </c:extLst>
        </c:ser>
        <c:ser>
          <c:idx val="2"/>
          <c:order val="2"/>
          <c:tx>
            <c:strRef>
              <c:f>SAISIE!$G$5</c:f>
              <c:strCache>
                <c:ptCount val="1"/>
                <c:pt idx="0">
                  <c:v>Ch.App. 3</c:v>
                </c:pt>
              </c:strCache>
            </c:strRef>
          </c:tx>
          <c:spPr>
            <a:solidFill>
              <a:srgbClr val="FFC000">
                <a:alpha val="7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SAISIE!$G$6:$G$25</c:f>
              <c:numCache>
                <c:formatCode>0%</c:formatCode>
                <c:ptCount val="20"/>
              </c:numCache>
            </c:numRef>
          </c:val>
          <c:extLst>
            <c:ext xmlns:c15="http://schemas.microsoft.com/office/drawing/2012/chart" uri="{02D57815-91ED-43cb-92C2-25804820EDAC}">
              <c15:filteredCategoryTitle>
                <c15:cat>
                  <c:numRef>
                    <c:extLst>
                      <c:ext uri="{02D57815-91ED-43cb-92C2-25804820EDAC}">
                        <c15:formulaRef>
                          <c15:sqref>SAISIE!$D$6:$D$25</c15:sqref>
                        </c15:formulaRef>
                      </c:ext>
                    </c:extLst>
                    <c:numCache>
                      <c:formatCode>General</c:formatCode>
                      <c:ptCount val="20"/>
                    </c:numCache>
                  </c:numRef>
                </c15:cat>
              </c15:filteredCategoryTitle>
            </c:ext>
          </c:extLst>
        </c:ser>
        <c:ser>
          <c:idx val="3"/>
          <c:order val="3"/>
          <c:tx>
            <c:strRef>
              <c:f>SAISIE!$H$5</c:f>
              <c:strCache>
                <c:ptCount val="1"/>
                <c:pt idx="0">
                  <c:v>Ch.App. 4</c:v>
                </c:pt>
              </c:strCache>
            </c:strRef>
          </c:tx>
          <c:spPr>
            <a:solidFill>
              <a:srgbClr val="CC66FF">
                <a:alpha val="7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SAISIE!$H$6:$H$25</c:f>
              <c:numCache>
                <c:formatCode>0%</c:formatCode>
                <c:ptCount val="20"/>
              </c:numCache>
            </c:numRef>
          </c:val>
          <c:extLst>
            <c:ext xmlns:c15="http://schemas.microsoft.com/office/drawing/2012/chart" uri="{02D57815-91ED-43cb-92C2-25804820EDAC}">
              <c15:filteredCategoryTitle>
                <c15:cat>
                  <c:numRef>
                    <c:extLst>
                      <c:ext uri="{02D57815-91ED-43cb-92C2-25804820EDAC}">
                        <c15:formulaRef>
                          <c15:sqref>SAISIE!$D$6:$D$25</c15:sqref>
                        </c15:formulaRef>
                      </c:ext>
                    </c:extLst>
                    <c:numCache>
                      <c:formatCode>General</c:formatCode>
                      <c:ptCount val="20"/>
                    </c:numCache>
                  </c:numRef>
                </c15:cat>
              </c15:filteredCategoryTitle>
            </c:ext>
          </c:extLst>
        </c:ser>
        <c:dLbls>
          <c:showLegendKey val="0"/>
          <c:showVal val="1"/>
          <c:showCatName val="0"/>
          <c:showSerName val="0"/>
          <c:showPercent val="0"/>
          <c:showBubbleSize val="0"/>
        </c:dLbls>
        <c:gapWidth val="95"/>
        <c:overlap val="100"/>
        <c:axId val="529749816"/>
        <c:axId val="529752168"/>
      </c:barChart>
      <c:catAx>
        <c:axId val="529749816"/>
        <c:scaling>
          <c:orientation val="maxMin"/>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9752168"/>
        <c:crosses val="autoZero"/>
        <c:auto val="1"/>
        <c:lblAlgn val="ctr"/>
        <c:lblOffset val="100"/>
        <c:noMultiLvlLbl val="0"/>
      </c:catAx>
      <c:valAx>
        <c:axId val="529752168"/>
        <c:scaling>
          <c:orientation val="minMax"/>
          <c:max val="1"/>
        </c:scaling>
        <c:delete val="1"/>
        <c:axPos val="t"/>
        <c:numFmt formatCode="0%" sourceLinked="1"/>
        <c:majorTickMark val="none"/>
        <c:minorTickMark val="none"/>
        <c:tickLblPos val="nextTo"/>
        <c:crossAx val="529749816"/>
        <c:crosses val="autoZero"/>
        <c:crossBetween val="between"/>
      </c:valAx>
      <c:spPr>
        <a:gradFill flip="none" rotWithShape="1">
          <a:gsLst>
            <a:gs pos="0">
              <a:schemeClr val="accent4">
                <a:lumMod val="5000"/>
                <a:lumOff val="95000"/>
              </a:schemeClr>
            </a:gs>
            <a:gs pos="74000">
              <a:schemeClr val="accent4">
                <a:lumMod val="45000"/>
                <a:lumOff val="55000"/>
              </a:schemeClr>
            </a:gs>
            <a:gs pos="83000">
              <a:schemeClr val="accent4">
                <a:lumMod val="45000"/>
                <a:lumOff val="55000"/>
              </a:schemeClr>
            </a:gs>
            <a:gs pos="100000">
              <a:schemeClr val="accent4">
                <a:lumMod val="30000"/>
                <a:lumOff val="70000"/>
              </a:schemeClr>
            </a:gs>
          </a:gsLst>
          <a:lin ang="5400000" scaled="1"/>
          <a:tileRect/>
        </a:grad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gradFill flip="none" rotWithShape="1">
      <a:gsLst>
        <a:gs pos="0">
          <a:schemeClr val="accent4">
            <a:lumMod val="5000"/>
            <a:lumOff val="95000"/>
          </a:schemeClr>
        </a:gs>
        <a:gs pos="74000">
          <a:schemeClr val="accent4">
            <a:lumMod val="45000"/>
            <a:lumOff val="55000"/>
          </a:schemeClr>
        </a:gs>
        <a:gs pos="83000">
          <a:schemeClr val="accent4">
            <a:lumMod val="45000"/>
            <a:lumOff val="55000"/>
          </a:schemeClr>
        </a:gs>
        <a:gs pos="100000">
          <a:schemeClr val="accent4">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161925</xdr:rowOff>
    </xdr:from>
    <xdr:to>
      <xdr:col>25</xdr:col>
      <xdr:colOff>143491</xdr:colOff>
      <xdr:row>30</xdr:row>
      <xdr:rowOff>57150</xdr:rowOff>
    </xdr:to>
    <xdr:pic>
      <xdr:nvPicPr>
        <xdr:cNvPr id="6" name="Image 5"/>
        <xdr:cNvPicPr>
          <a:picLocks noChangeAspect="1"/>
        </xdr:cNvPicPr>
      </xdr:nvPicPr>
      <xdr:blipFill>
        <a:blip xmlns:r="http://schemas.openxmlformats.org/officeDocument/2006/relationships" r:embed="rId1"/>
        <a:stretch>
          <a:fillRect/>
        </a:stretch>
      </xdr:blipFill>
      <xdr:spPr>
        <a:xfrm>
          <a:off x="0" y="4362450"/>
          <a:ext cx="6087091" cy="1428750"/>
        </a:xfrm>
        <a:prstGeom prst="rect">
          <a:avLst/>
        </a:prstGeom>
      </xdr:spPr>
    </xdr:pic>
    <xdr:clientData/>
  </xdr:twoCellAnchor>
  <xdr:twoCellAnchor>
    <xdr:from>
      <xdr:col>2</xdr:col>
      <xdr:colOff>0</xdr:colOff>
      <xdr:row>13</xdr:row>
      <xdr:rowOff>152400</xdr:rowOff>
    </xdr:from>
    <xdr:to>
      <xdr:col>23</xdr:col>
      <xdr:colOff>0</xdr:colOff>
      <xdr:row>18</xdr:row>
      <xdr:rowOff>38100</xdr:rowOff>
    </xdr:to>
    <xdr:sp macro="" textlink="">
      <xdr:nvSpPr>
        <xdr:cNvPr id="4" name="Rectangle à coins arrondis 3"/>
        <xdr:cNvSpPr/>
      </xdr:nvSpPr>
      <xdr:spPr>
        <a:xfrm>
          <a:off x="247650" y="2638425"/>
          <a:ext cx="5200650" cy="8382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107949</xdr:colOff>
      <xdr:row>22</xdr:row>
      <xdr:rowOff>177798</xdr:rowOff>
    </xdr:from>
    <xdr:to>
      <xdr:col>25</xdr:col>
      <xdr:colOff>47625</xdr:colOff>
      <xdr:row>24</xdr:row>
      <xdr:rowOff>47625</xdr:rowOff>
    </xdr:to>
    <xdr:sp macro="" textlink="">
      <xdr:nvSpPr>
        <xdr:cNvPr id="11" name="Rectangle à coins arrondis 10"/>
        <xdr:cNvSpPr/>
      </xdr:nvSpPr>
      <xdr:spPr>
        <a:xfrm>
          <a:off x="107949" y="4378323"/>
          <a:ext cx="5883276" cy="25082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22750</xdr:colOff>
      <xdr:row>14</xdr:row>
      <xdr:rowOff>66675</xdr:rowOff>
    </xdr:from>
    <xdr:to>
      <xdr:col>23</xdr:col>
      <xdr:colOff>57150</xdr:colOff>
      <xdr:row>17</xdr:row>
      <xdr:rowOff>142875</xdr:rowOff>
    </xdr:to>
    <xdr:sp macro="" textlink="">
      <xdr:nvSpPr>
        <xdr:cNvPr id="13" name="Rectangle avec flèche vers la gauche 12"/>
        <xdr:cNvSpPr/>
      </xdr:nvSpPr>
      <xdr:spPr>
        <a:xfrm>
          <a:off x="22750" y="2743200"/>
          <a:ext cx="5482700" cy="647700"/>
        </a:xfrm>
        <a:prstGeom prst="leftArrowCallout">
          <a:avLst>
            <a:gd name="adj1" fmla="val 13571"/>
            <a:gd name="adj2" fmla="val 17080"/>
            <a:gd name="adj3" fmla="val 17647"/>
            <a:gd name="adj4" fmla="val 97924"/>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2</xdr:col>
      <xdr:colOff>161925</xdr:colOff>
      <xdr:row>15</xdr:row>
      <xdr:rowOff>0</xdr:rowOff>
    </xdr:from>
    <xdr:to>
      <xdr:col>22</xdr:col>
      <xdr:colOff>200024</xdr:colOff>
      <xdr:row>17</xdr:row>
      <xdr:rowOff>47245</xdr:rowOff>
    </xdr:to>
    <xdr:pic>
      <xdr:nvPicPr>
        <xdr:cNvPr id="14" name="Image 13"/>
        <xdr:cNvPicPr>
          <a:picLocks noChangeAspect="1"/>
        </xdr:cNvPicPr>
      </xdr:nvPicPr>
      <xdr:blipFill>
        <a:blip xmlns:r="http://schemas.openxmlformats.org/officeDocument/2006/relationships" r:embed="rId2"/>
        <a:stretch>
          <a:fillRect/>
        </a:stretch>
      </xdr:blipFill>
      <xdr:spPr>
        <a:xfrm>
          <a:off x="409575" y="2867025"/>
          <a:ext cx="4991099" cy="4282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238125</xdr:colOff>
      <xdr:row>4</xdr:row>
      <xdr:rowOff>38100</xdr:rowOff>
    </xdr:from>
    <xdr:to>
      <xdr:col>7</xdr:col>
      <xdr:colOff>485775</xdr:colOff>
      <xdr:row>4</xdr:row>
      <xdr:rowOff>171450</xdr:rowOff>
    </xdr:to>
    <xdr:sp macro="" textlink="">
      <xdr:nvSpPr>
        <xdr:cNvPr id="2" name="Flèche droite 1"/>
        <xdr:cNvSpPr/>
      </xdr:nvSpPr>
      <xdr:spPr>
        <a:xfrm>
          <a:off x="9144000" y="781050"/>
          <a:ext cx="247650" cy="133350"/>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152760</xdr:colOff>
      <xdr:row>3</xdr:row>
      <xdr:rowOff>200025</xdr:rowOff>
    </xdr:from>
    <xdr:to>
      <xdr:col>13</xdr:col>
      <xdr:colOff>904875</xdr:colOff>
      <xdr:row>7</xdr:row>
      <xdr:rowOff>66675</xdr:rowOff>
    </xdr:to>
    <xdr:sp macro="" textlink="">
      <xdr:nvSpPr>
        <xdr:cNvPr id="6" name="Rectangle avec flèche vers la gauche 5"/>
        <xdr:cNvSpPr/>
      </xdr:nvSpPr>
      <xdr:spPr>
        <a:xfrm>
          <a:off x="7404340" y="2051110"/>
          <a:ext cx="5415771" cy="639433"/>
        </a:xfrm>
        <a:prstGeom prst="leftArrowCallout">
          <a:avLst>
            <a:gd name="adj1" fmla="val 21491"/>
            <a:gd name="adj2" fmla="val 21491"/>
            <a:gd name="adj3" fmla="val 52640"/>
            <a:gd name="adj4" fmla="val 88075"/>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10</xdr:col>
      <xdr:colOff>118974</xdr:colOff>
      <xdr:row>4</xdr:row>
      <xdr:rowOff>114300</xdr:rowOff>
    </xdr:from>
    <xdr:to>
      <xdr:col>13</xdr:col>
      <xdr:colOff>880973</xdr:colOff>
      <xdr:row>6</xdr:row>
      <xdr:rowOff>161545</xdr:rowOff>
    </xdr:to>
    <xdr:pic>
      <xdr:nvPicPr>
        <xdr:cNvPr id="5" name="Image 4"/>
        <xdr:cNvPicPr>
          <a:picLocks noChangeAspect="1"/>
        </xdr:cNvPicPr>
      </xdr:nvPicPr>
      <xdr:blipFill>
        <a:blip xmlns:r="http://schemas.openxmlformats.org/officeDocument/2006/relationships" r:embed="rId1"/>
        <a:stretch>
          <a:fillRect/>
        </a:stretch>
      </xdr:blipFill>
      <xdr:spPr>
        <a:xfrm>
          <a:off x="7774917" y="1848569"/>
          <a:ext cx="4607943" cy="424651"/>
        </a:xfrm>
        <a:prstGeom prst="rect">
          <a:avLst/>
        </a:prstGeom>
      </xdr:spPr>
    </xdr:pic>
    <xdr:clientData/>
  </xdr:twoCellAnchor>
  <xdr:twoCellAnchor>
    <xdr:from>
      <xdr:col>9</xdr:col>
      <xdr:colOff>323849</xdr:colOff>
      <xdr:row>0</xdr:row>
      <xdr:rowOff>57150</xdr:rowOff>
    </xdr:from>
    <xdr:to>
      <xdr:col>13</xdr:col>
      <xdr:colOff>866774</xdr:colOff>
      <xdr:row>3</xdr:row>
      <xdr:rowOff>142875</xdr:rowOff>
    </xdr:to>
    <xdr:sp macro="" textlink="">
      <xdr:nvSpPr>
        <xdr:cNvPr id="7" name="ZoneTexte 6"/>
        <xdr:cNvSpPr txBox="1"/>
      </xdr:nvSpPr>
      <xdr:spPr>
        <a:xfrm>
          <a:off x="7562849" y="57150"/>
          <a:ext cx="4810125"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t>COMMENT SAISIR</a:t>
          </a:r>
        </a:p>
        <a:p>
          <a:r>
            <a:rPr lang="fr-FR" sz="1100"/>
            <a:t>1. Ouvrir le fichier "Programmation_eps_fichier_</a:t>
          </a:r>
          <a:r>
            <a:rPr lang="fr-FR" sz="1100" b="1" u="sng"/>
            <a:t>classes</a:t>
          </a:r>
          <a:r>
            <a:rPr lang="fr-FR" sz="1100"/>
            <a:t>"</a:t>
          </a:r>
        </a:p>
        <a:p>
          <a:r>
            <a:rPr lang="fr-FR" sz="1100"/>
            <a:t>2. Aller dans l'onglet "Classe</a:t>
          </a:r>
          <a:r>
            <a:rPr lang="fr-FR" sz="1100" baseline="0"/>
            <a:t> maternelle ou élémentaire ou CJA</a:t>
          </a:r>
        </a:p>
        <a:p>
          <a:r>
            <a:rPr lang="fr-FR" sz="1100" baseline="0"/>
            <a:t>3. Sélectionner cellules </a:t>
          </a:r>
          <a:r>
            <a:rPr lang="fr-FR" sz="1100" b="1" baseline="0">
              <a:solidFill>
                <a:srgbClr val="FF0000"/>
              </a:solidFill>
            </a:rPr>
            <a:t>A4 à G4 </a:t>
          </a:r>
          <a:r>
            <a:rPr lang="fr-FR" sz="1100" baseline="0"/>
            <a:t>(</a:t>
          </a:r>
          <a:r>
            <a:rPr lang="fr-FR" sz="1100" i="1" baseline="0"/>
            <a:t>entouré d'un bordure rouge pointillée</a:t>
          </a:r>
          <a:r>
            <a:rPr lang="fr-FR" sz="1100" baseline="0"/>
            <a:t>)</a:t>
          </a:r>
        </a:p>
        <a:p>
          <a:r>
            <a:rPr lang="fr-FR" sz="1100" baseline="0"/>
            <a:t>4. Copier</a:t>
          </a:r>
        </a:p>
        <a:p>
          <a:r>
            <a:rPr lang="fr-FR" sz="1100" baseline="0"/>
            <a:t>5. Collage spécial, Valeurs (</a:t>
          </a:r>
          <a:r>
            <a:rPr lang="fr-FR" sz="1100" baseline="0">
              <a:solidFill>
                <a:srgbClr val="FF0000"/>
              </a:solidFill>
            </a:rPr>
            <a:t>important</a:t>
          </a:r>
          <a:r>
            <a:rPr lang="fr-FR" sz="1100" baseline="0"/>
            <a:t>), dans l'onglet SAISIE du fichier "Prog ...ecole" colonne B</a:t>
          </a:r>
        </a:p>
        <a:p>
          <a:r>
            <a:rPr lang="fr-FR" sz="1100" baseline="0"/>
            <a:t>6. Faire cela pour toutes les classes</a:t>
          </a:r>
          <a:endParaRPr lang="fr-FR" sz="1100"/>
        </a:p>
      </xdr:txBody>
    </xdr:sp>
    <xdr:clientData/>
  </xdr:twoCellAnchor>
  <xdr:twoCellAnchor>
    <xdr:from>
      <xdr:col>13</xdr:col>
      <xdr:colOff>428625</xdr:colOff>
      <xdr:row>1</xdr:row>
      <xdr:rowOff>133350</xdr:rowOff>
    </xdr:from>
    <xdr:to>
      <xdr:col>13</xdr:col>
      <xdr:colOff>704850</xdr:colOff>
      <xdr:row>5</xdr:row>
      <xdr:rowOff>95250</xdr:rowOff>
    </xdr:to>
    <xdr:sp macro="" textlink="">
      <xdr:nvSpPr>
        <xdr:cNvPr id="15" name="Flèche courbée vers la gauche 14"/>
        <xdr:cNvSpPr/>
      </xdr:nvSpPr>
      <xdr:spPr>
        <a:xfrm>
          <a:off x="11934825" y="657225"/>
          <a:ext cx="276225" cy="1371600"/>
        </a:xfrm>
        <a:prstGeom prst="curvedLeftArrow">
          <a:avLst/>
        </a:prstGeom>
        <a:ln>
          <a:prstDash val="sysDash"/>
          <a:headEnd type="triangle" w="med" len="med"/>
          <a:tailEnd type="triangle" w="med" len="med"/>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349896</xdr:colOff>
      <xdr:row>8</xdr:row>
      <xdr:rowOff>135294</xdr:rowOff>
    </xdr:from>
    <xdr:to>
      <xdr:col>8</xdr:col>
      <xdr:colOff>476249</xdr:colOff>
      <xdr:row>24</xdr:row>
      <xdr:rowOff>29158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679191</xdr:colOff>
      <xdr:row>8</xdr:row>
      <xdr:rowOff>116245</xdr:rowOff>
    </xdr:from>
    <xdr:to>
      <xdr:col>4</xdr:col>
      <xdr:colOff>991378</xdr:colOff>
      <xdr:row>24</xdr:row>
      <xdr:rowOff>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S29"/>
  <sheetViews>
    <sheetView showGridLines="0" tabSelected="1" workbookViewId="0">
      <selection activeCell="AY19" sqref="AY19"/>
    </sheetView>
  </sheetViews>
  <sheetFormatPr baseColWidth="10" defaultColWidth="3.7109375" defaultRowHeight="15" x14ac:dyDescent="0.25"/>
  <cols>
    <col min="1" max="16384" width="3.7109375" style="4"/>
  </cols>
  <sheetData>
    <row r="1" spans="2:45" ht="15.75" thickBot="1" x14ac:dyDescent="0.3">
      <c r="B1" s="124" t="s">
        <v>55</v>
      </c>
      <c r="C1" s="125"/>
      <c r="D1" s="125"/>
      <c r="E1" s="125"/>
      <c r="F1" s="125"/>
      <c r="G1" s="125"/>
      <c r="H1" s="125"/>
      <c r="I1" s="125"/>
      <c r="J1" s="125"/>
      <c r="K1" s="125"/>
      <c r="L1" s="125"/>
      <c r="M1" s="125"/>
      <c r="N1" s="125"/>
      <c r="O1" s="125"/>
      <c r="P1" s="125"/>
      <c r="Q1" s="125"/>
      <c r="R1" s="125"/>
      <c r="S1" s="125"/>
      <c r="T1" s="125"/>
      <c r="U1" s="125"/>
      <c r="V1" s="125"/>
      <c r="W1" s="125"/>
      <c r="X1" s="125"/>
      <c r="Y1" s="125"/>
      <c r="Z1" s="126"/>
    </row>
    <row r="2" spans="2:45" ht="15.75" thickBot="1" x14ac:dyDescent="0.3">
      <c r="B2" s="10"/>
      <c r="C2" s="10"/>
      <c r="D2" s="10"/>
      <c r="E2" s="10"/>
      <c r="F2" s="10"/>
      <c r="G2" s="10"/>
      <c r="H2" s="10"/>
      <c r="I2" s="10"/>
      <c r="J2" s="10"/>
      <c r="K2" s="10"/>
      <c r="L2" s="10"/>
      <c r="M2" s="10"/>
      <c r="N2" s="10"/>
      <c r="O2" s="10"/>
      <c r="P2" s="10"/>
      <c r="Q2" s="10"/>
      <c r="R2" s="10"/>
      <c r="S2" s="10"/>
      <c r="T2" s="10"/>
      <c r="U2" s="10"/>
      <c r="V2" s="10"/>
      <c r="W2" s="10"/>
      <c r="X2" s="10"/>
      <c r="Y2" s="10"/>
      <c r="Z2" s="10"/>
    </row>
    <row r="3" spans="2:45" ht="15" customHeight="1" x14ac:dyDescent="0.25">
      <c r="B3" s="127" t="s">
        <v>92</v>
      </c>
      <c r="C3" s="127"/>
      <c r="D3" s="127"/>
      <c r="E3" s="127"/>
      <c r="F3" s="127"/>
      <c r="G3" s="127"/>
      <c r="H3" s="127"/>
      <c r="I3" s="127"/>
      <c r="J3" s="127"/>
      <c r="K3" s="127"/>
      <c r="L3" s="127"/>
      <c r="M3" s="127"/>
      <c r="N3" s="127"/>
      <c r="O3" s="127"/>
      <c r="P3" s="127"/>
      <c r="Q3" s="127"/>
      <c r="R3" s="127"/>
      <c r="S3" s="127"/>
      <c r="T3" s="127"/>
      <c r="U3" s="127"/>
      <c r="V3" s="127"/>
      <c r="W3" s="127"/>
      <c r="X3" s="127"/>
      <c r="Y3" s="127"/>
      <c r="Z3" s="127"/>
      <c r="AD3" s="129" t="s">
        <v>105</v>
      </c>
      <c r="AE3" s="130"/>
      <c r="AF3" s="130"/>
      <c r="AG3" s="130"/>
      <c r="AH3" s="130"/>
      <c r="AI3" s="130"/>
      <c r="AJ3" s="130"/>
      <c r="AK3" s="130"/>
      <c r="AL3" s="130"/>
      <c r="AM3" s="130"/>
      <c r="AN3" s="130"/>
      <c r="AO3" s="130"/>
      <c r="AP3" s="130"/>
      <c r="AQ3" s="130"/>
      <c r="AR3" s="130"/>
      <c r="AS3" s="131"/>
    </row>
    <row r="4" spans="2:45" x14ac:dyDescent="0.25">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D4" s="132"/>
      <c r="AE4" s="133"/>
      <c r="AF4" s="133"/>
      <c r="AG4" s="133"/>
      <c r="AH4" s="133"/>
      <c r="AI4" s="133"/>
      <c r="AJ4" s="133"/>
      <c r="AK4" s="133"/>
      <c r="AL4" s="133"/>
      <c r="AM4" s="133"/>
      <c r="AN4" s="133"/>
      <c r="AO4" s="133"/>
      <c r="AP4" s="133"/>
      <c r="AQ4" s="133"/>
      <c r="AR4" s="133"/>
      <c r="AS4" s="134"/>
    </row>
    <row r="5" spans="2:45" x14ac:dyDescent="0.25">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D5" s="132"/>
      <c r="AE5" s="133"/>
      <c r="AF5" s="133"/>
      <c r="AG5" s="133"/>
      <c r="AH5" s="133"/>
      <c r="AI5" s="133"/>
      <c r="AJ5" s="133"/>
      <c r="AK5" s="133"/>
      <c r="AL5" s="133"/>
      <c r="AM5" s="133"/>
      <c r="AN5" s="133"/>
      <c r="AO5" s="133"/>
      <c r="AP5" s="133"/>
      <c r="AQ5" s="133"/>
      <c r="AR5" s="133"/>
      <c r="AS5" s="134"/>
    </row>
    <row r="6" spans="2:45" x14ac:dyDescent="0.25">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D6" s="132"/>
      <c r="AE6" s="133"/>
      <c r="AF6" s="133"/>
      <c r="AG6" s="133"/>
      <c r="AH6" s="133"/>
      <c r="AI6" s="133"/>
      <c r="AJ6" s="133"/>
      <c r="AK6" s="133"/>
      <c r="AL6" s="133"/>
      <c r="AM6" s="133"/>
      <c r="AN6" s="133"/>
      <c r="AO6" s="133"/>
      <c r="AP6" s="133"/>
      <c r="AQ6" s="133"/>
      <c r="AR6" s="133"/>
      <c r="AS6" s="134"/>
    </row>
    <row r="7" spans="2:45" x14ac:dyDescent="0.25">
      <c r="B7" s="11"/>
      <c r="C7" s="11"/>
      <c r="D7" s="11"/>
      <c r="E7" s="11"/>
      <c r="F7" s="11"/>
      <c r="G7" s="11"/>
      <c r="H7" s="11"/>
      <c r="I7" s="11"/>
      <c r="J7" s="11"/>
      <c r="K7" s="11"/>
      <c r="L7" s="11"/>
      <c r="M7" s="11"/>
      <c r="N7" s="11"/>
      <c r="O7" s="11"/>
      <c r="P7" s="11"/>
      <c r="Q7" s="11"/>
      <c r="R7" s="11"/>
      <c r="S7" s="11"/>
      <c r="T7" s="11"/>
      <c r="U7" s="11"/>
      <c r="V7" s="11"/>
      <c r="W7" s="11"/>
      <c r="X7" s="11"/>
      <c r="Y7" s="11"/>
      <c r="Z7" s="11"/>
      <c r="AD7" s="135" t="s">
        <v>106</v>
      </c>
      <c r="AE7" s="136"/>
      <c r="AF7" s="136"/>
      <c r="AG7" s="136"/>
      <c r="AH7" s="136"/>
      <c r="AI7" s="136"/>
      <c r="AJ7" s="136"/>
      <c r="AK7" s="136"/>
      <c r="AL7" s="136"/>
      <c r="AM7" s="136"/>
      <c r="AN7" s="136"/>
      <c r="AO7" s="136"/>
      <c r="AP7" s="136"/>
      <c r="AQ7" s="136"/>
      <c r="AR7" s="136"/>
      <c r="AS7" s="137"/>
    </row>
    <row r="8" spans="2:45" x14ac:dyDescent="0.25">
      <c r="B8" s="128" t="s">
        <v>107</v>
      </c>
      <c r="C8" s="128"/>
      <c r="D8" s="128"/>
      <c r="E8" s="128"/>
      <c r="F8" s="128"/>
      <c r="G8" s="128"/>
      <c r="H8" s="128"/>
      <c r="I8" s="128"/>
      <c r="J8" s="128"/>
      <c r="K8" s="128"/>
      <c r="L8" s="128"/>
      <c r="M8" s="128"/>
      <c r="N8" s="128"/>
      <c r="O8" s="128"/>
      <c r="P8" s="128"/>
      <c r="Q8" s="128"/>
      <c r="R8" s="128"/>
      <c r="S8" s="128"/>
      <c r="T8" s="128"/>
      <c r="U8" s="128"/>
      <c r="V8" s="128"/>
      <c r="W8" s="128"/>
      <c r="X8" s="128"/>
      <c r="Y8" s="128"/>
      <c r="Z8" s="128"/>
      <c r="AD8" s="135"/>
      <c r="AE8" s="136"/>
      <c r="AF8" s="136"/>
      <c r="AG8" s="136"/>
      <c r="AH8" s="136"/>
      <c r="AI8" s="136"/>
      <c r="AJ8" s="136"/>
      <c r="AK8" s="136"/>
      <c r="AL8" s="136"/>
      <c r="AM8" s="136"/>
      <c r="AN8" s="136"/>
      <c r="AO8" s="136"/>
      <c r="AP8" s="136"/>
      <c r="AQ8" s="136"/>
      <c r="AR8" s="136"/>
      <c r="AS8" s="137"/>
    </row>
    <row r="9" spans="2:45" x14ac:dyDescent="0.25">
      <c r="B9" s="10"/>
      <c r="AD9" s="135"/>
      <c r="AE9" s="136"/>
      <c r="AF9" s="136"/>
      <c r="AG9" s="136"/>
      <c r="AH9" s="136"/>
      <c r="AI9" s="136"/>
      <c r="AJ9" s="136"/>
      <c r="AK9" s="136"/>
      <c r="AL9" s="136"/>
      <c r="AM9" s="136"/>
      <c r="AN9" s="136"/>
      <c r="AO9" s="136"/>
      <c r="AP9" s="136"/>
      <c r="AQ9" s="136"/>
      <c r="AR9" s="136"/>
      <c r="AS9" s="137"/>
    </row>
    <row r="10" spans="2:45" x14ac:dyDescent="0.25">
      <c r="B10" s="5" t="s">
        <v>56</v>
      </c>
      <c r="AD10" s="135"/>
      <c r="AE10" s="136"/>
      <c r="AF10" s="136"/>
      <c r="AG10" s="136"/>
      <c r="AH10" s="136"/>
      <c r="AI10" s="136"/>
      <c r="AJ10" s="136"/>
      <c r="AK10" s="136"/>
      <c r="AL10" s="136"/>
      <c r="AM10" s="136"/>
      <c r="AN10" s="136"/>
      <c r="AO10" s="136"/>
      <c r="AP10" s="136"/>
      <c r="AQ10" s="136"/>
      <c r="AR10" s="136"/>
      <c r="AS10" s="137"/>
    </row>
    <row r="11" spans="2:45" x14ac:dyDescent="0.25">
      <c r="B11" s="5"/>
      <c r="C11" s="105" t="s">
        <v>103</v>
      </c>
      <c r="AD11" s="135"/>
      <c r="AE11" s="136"/>
      <c r="AF11" s="136"/>
      <c r="AG11" s="136"/>
      <c r="AH11" s="136"/>
      <c r="AI11" s="136"/>
      <c r="AJ11" s="136"/>
      <c r="AK11" s="136"/>
      <c r="AL11" s="136"/>
      <c r="AM11" s="136"/>
      <c r="AN11" s="136"/>
      <c r="AO11" s="136"/>
      <c r="AP11" s="136"/>
      <c r="AQ11" s="136"/>
      <c r="AR11" s="136"/>
      <c r="AS11" s="137"/>
    </row>
    <row r="12" spans="2:45" x14ac:dyDescent="0.25">
      <c r="B12" s="5"/>
      <c r="C12" s="105" t="s">
        <v>104</v>
      </c>
      <c r="AD12" s="135"/>
      <c r="AE12" s="136"/>
      <c r="AF12" s="136"/>
      <c r="AG12" s="136"/>
      <c r="AH12" s="136"/>
      <c r="AI12" s="136"/>
      <c r="AJ12" s="136"/>
      <c r="AK12" s="136"/>
      <c r="AL12" s="136"/>
      <c r="AM12" s="136"/>
      <c r="AN12" s="136"/>
      <c r="AO12" s="136"/>
      <c r="AP12" s="136"/>
      <c r="AQ12" s="136"/>
      <c r="AR12" s="136"/>
      <c r="AS12" s="137"/>
    </row>
    <row r="13" spans="2:45" x14ac:dyDescent="0.25">
      <c r="B13" s="5"/>
      <c r="AD13" s="135"/>
      <c r="AE13" s="136"/>
      <c r="AF13" s="136"/>
      <c r="AG13" s="136"/>
      <c r="AH13" s="136"/>
      <c r="AI13" s="136"/>
      <c r="AJ13" s="136"/>
      <c r="AK13" s="136"/>
      <c r="AL13" s="136"/>
      <c r="AM13" s="136"/>
      <c r="AN13" s="136"/>
      <c r="AO13" s="136"/>
      <c r="AP13" s="136"/>
      <c r="AQ13" s="136"/>
      <c r="AR13" s="136"/>
      <c r="AS13" s="137"/>
    </row>
    <row r="14" spans="2:45" x14ac:dyDescent="0.25">
      <c r="B14" s="5"/>
      <c r="AD14" s="135"/>
      <c r="AE14" s="136"/>
      <c r="AF14" s="136"/>
      <c r="AG14" s="136"/>
      <c r="AH14" s="136"/>
      <c r="AI14" s="136"/>
      <c r="AJ14" s="136"/>
      <c r="AK14" s="136"/>
      <c r="AL14" s="136"/>
      <c r="AM14" s="136"/>
      <c r="AN14" s="136"/>
      <c r="AO14" s="136"/>
      <c r="AP14" s="136"/>
      <c r="AQ14" s="136"/>
      <c r="AR14" s="136"/>
      <c r="AS14" s="137"/>
    </row>
    <row r="15" spans="2:45" x14ac:dyDescent="0.25">
      <c r="P15" s="8"/>
      <c r="Q15" s="9"/>
      <c r="R15" s="9"/>
      <c r="S15" s="9"/>
      <c r="T15" s="9"/>
      <c r="U15" s="9"/>
      <c r="V15" s="9"/>
      <c r="W15" s="9"/>
      <c r="X15" s="9"/>
      <c r="Y15" s="9"/>
      <c r="Z15" s="9"/>
      <c r="AD15" s="135"/>
      <c r="AE15" s="136"/>
      <c r="AF15" s="136"/>
      <c r="AG15" s="136"/>
      <c r="AH15" s="136"/>
      <c r="AI15" s="136"/>
      <c r="AJ15" s="136"/>
      <c r="AK15" s="136"/>
      <c r="AL15" s="136"/>
      <c r="AM15" s="136"/>
      <c r="AN15" s="136"/>
      <c r="AO15" s="136"/>
      <c r="AP15" s="136"/>
      <c r="AQ15" s="136"/>
      <c r="AR15" s="136"/>
      <c r="AS15" s="137"/>
    </row>
    <row r="16" spans="2:45" x14ac:dyDescent="0.25">
      <c r="P16" s="9"/>
      <c r="Q16" s="9"/>
      <c r="R16" s="9"/>
      <c r="S16" s="9"/>
      <c r="T16" s="9"/>
      <c r="U16" s="9"/>
      <c r="V16" s="9"/>
      <c r="W16" s="9"/>
      <c r="X16" s="9"/>
      <c r="Y16" s="9"/>
      <c r="Z16" s="9"/>
      <c r="AD16" s="135"/>
      <c r="AE16" s="136"/>
      <c r="AF16" s="136"/>
      <c r="AG16" s="136"/>
      <c r="AH16" s="136"/>
      <c r="AI16" s="136"/>
      <c r="AJ16" s="136"/>
      <c r="AK16" s="136"/>
      <c r="AL16" s="136"/>
      <c r="AM16" s="136"/>
      <c r="AN16" s="136"/>
      <c r="AO16" s="136"/>
      <c r="AP16" s="136"/>
      <c r="AQ16" s="136"/>
      <c r="AR16" s="136"/>
      <c r="AS16" s="137"/>
    </row>
    <row r="17" spans="2:45" x14ac:dyDescent="0.25">
      <c r="P17" s="9"/>
      <c r="Q17" s="9"/>
      <c r="R17" s="9"/>
      <c r="S17" s="9"/>
      <c r="T17" s="9"/>
      <c r="U17" s="9"/>
      <c r="V17" s="9"/>
      <c r="W17" s="9"/>
      <c r="X17" s="9"/>
      <c r="Y17" s="9"/>
      <c r="Z17" s="9"/>
      <c r="AD17" s="135"/>
      <c r="AE17" s="136"/>
      <c r="AF17" s="136"/>
      <c r="AG17" s="136"/>
      <c r="AH17" s="136"/>
      <c r="AI17" s="136"/>
      <c r="AJ17" s="136"/>
      <c r="AK17" s="136"/>
      <c r="AL17" s="136"/>
      <c r="AM17" s="136"/>
      <c r="AN17" s="136"/>
      <c r="AO17" s="136"/>
      <c r="AP17" s="136"/>
      <c r="AQ17" s="136"/>
      <c r="AR17" s="136"/>
      <c r="AS17" s="137"/>
    </row>
    <row r="18" spans="2:45" x14ac:dyDescent="0.25">
      <c r="P18" s="9"/>
      <c r="Q18" s="9"/>
      <c r="R18" s="9"/>
      <c r="S18" s="9"/>
      <c r="T18" s="9"/>
      <c r="U18" s="9"/>
      <c r="V18" s="9"/>
      <c r="W18" s="9"/>
      <c r="X18" s="9"/>
      <c r="Y18" s="9"/>
      <c r="Z18" s="9"/>
      <c r="AD18" s="135"/>
      <c r="AE18" s="136"/>
      <c r="AF18" s="136"/>
      <c r="AG18" s="136"/>
      <c r="AH18" s="136"/>
      <c r="AI18" s="136"/>
      <c r="AJ18" s="136"/>
      <c r="AK18" s="136"/>
      <c r="AL18" s="136"/>
      <c r="AM18" s="136"/>
      <c r="AN18" s="136"/>
      <c r="AO18" s="136"/>
      <c r="AP18" s="136"/>
      <c r="AQ18" s="136"/>
      <c r="AR18" s="136"/>
      <c r="AS18" s="137"/>
    </row>
    <row r="19" spans="2:45" x14ac:dyDescent="0.25">
      <c r="P19" s="9"/>
      <c r="Q19" s="9"/>
      <c r="R19" s="9"/>
      <c r="S19" s="9"/>
      <c r="T19" s="9"/>
      <c r="U19" s="9"/>
      <c r="V19" s="9"/>
      <c r="W19" s="9"/>
      <c r="X19" s="9"/>
      <c r="Y19" s="9"/>
      <c r="Z19" s="9"/>
      <c r="AD19" s="135"/>
      <c r="AE19" s="136"/>
      <c r="AF19" s="136"/>
      <c r="AG19" s="136"/>
      <c r="AH19" s="136"/>
      <c r="AI19" s="136"/>
      <c r="AJ19" s="136"/>
      <c r="AK19" s="136"/>
      <c r="AL19" s="136"/>
      <c r="AM19" s="136"/>
      <c r="AN19" s="136"/>
      <c r="AO19" s="136"/>
      <c r="AP19" s="136"/>
      <c r="AQ19" s="136"/>
      <c r="AR19" s="136"/>
      <c r="AS19" s="137"/>
    </row>
    <row r="20" spans="2:45" x14ac:dyDescent="0.25">
      <c r="P20" s="9"/>
      <c r="Q20" s="9"/>
      <c r="R20" s="9"/>
      <c r="S20" s="9"/>
      <c r="T20" s="9"/>
      <c r="U20" s="9"/>
      <c r="V20" s="9"/>
      <c r="W20" s="9"/>
      <c r="X20" s="9"/>
      <c r="Y20" s="9"/>
      <c r="Z20" s="9"/>
      <c r="AD20" s="135"/>
      <c r="AE20" s="136"/>
      <c r="AF20" s="136"/>
      <c r="AG20" s="136"/>
      <c r="AH20" s="136"/>
      <c r="AI20" s="136"/>
      <c r="AJ20" s="136"/>
      <c r="AK20" s="136"/>
      <c r="AL20" s="136"/>
      <c r="AM20" s="136"/>
      <c r="AN20" s="136"/>
      <c r="AO20" s="136"/>
      <c r="AP20" s="136"/>
      <c r="AQ20" s="136"/>
      <c r="AR20" s="136"/>
      <c r="AS20" s="137"/>
    </row>
    <row r="21" spans="2:45" x14ac:dyDescent="0.25">
      <c r="B21" s="5" t="s">
        <v>94</v>
      </c>
      <c r="P21" s="9"/>
      <c r="Q21" s="9"/>
      <c r="R21" s="9"/>
      <c r="S21" s="9"/>
      <c r="T21" s="9"/>
      <c r="U21" s="9"/>
      <c r="V21" s="9"/>
      <c r="W21" s="9"/>
      <c r="X21" s="9"/>
      <c r="Y21" s="9"/>
      <c r="Z21" s="9"/>
      <c r="AD21" s="135"/>
      <c r="AE21" s="136"/>
      <c r="AF21" s="136"/>
      <c r="AG21" s="136"/>
      <c r="AH21" s="136"/>
      <c r="AI21" s="136"/>
      <c r="AJ21" s="136"/>
      <c r="AK21" s="136"/>
      <c r="AL21" s="136"/>
      <c r="AM21" s="136"/>
      <c r="AN21" s="136"/>
      <c r="AO21" s="136"/>
      <c r="AP21" s="136"/>
      <c r="AQ21" s="136"/>
      <c r="AR21" s="136"/>
      <c r="AS21" s="137"/>
    </row>
    <row r="22" spans="2:45" x14ac:dyDescent="0.25">
      <c r="C22" s="105" t="s">
        <v>93</v>
      </c>
      <c r="P22" s="9"/>
      <c r="Q22" s="9"/>
      <c r="R22" s="9"/>
      <c r="S22" s="9"/>
      <c r="T22" s="9"/>
      <c r="U22" s="9"/>
      <c r="V22" s="9"/>
      <c r="W22" s="9"/>
      <c r="X22" s="9"/>
      <c r="Y22" s="9"/>
      <c r="Z22" s="9"/>
      <c r="AD22" s="135"/>
      <c r="AE22" s="136"/>
      <c r="AF22" s="136"/>
      <c r="AG22" s="136"/>
      <c r="AH22" s="136"/>
      <c r="AI22" s="136"/>
      <c r="AJ22" s="136"/>
      <c r="AK22" s="136"/>
      <c r="AL22" s="136"/>
      <c r="AM22" s="136"/>
      <c r="AN22" s="136"/>
      <c r="AO22" s="136"/>
      <c r="AP22" s="136"/>
      <c r="AQ22" s="136"/>
      <c r="AR22" s="136"/>
      <c r="AS22" s="137"/>
    </row>
    <row r="23" spans="2:45" x14ac:dyDescent="0.25">
      <c r="P23" s="9"/>
      <c r="Q23" s="9"/>
      <c r="R23" s="9"/>
      <c r="S23" s="9"/>
      <c r="T23" s="9"/>
      <c r="U23" s="9"/>
      <c r="V23" s="9"/>
      <c r="W23" s="9"/>
      <c r="X23" s="9"/>
      <c r="Y23" s="9"/>
      <c r="Z23" s="9"/>
      <c r="AD23" s="135"/>
      <c r="AE23" s="136"/>
      <c r="AF23" s="136"/>
      <c r="AG23" s="136"/>
      <c r="AH23" s="136"/>
      <c r="AI23" s="136"/>
      <c r="AJ23" s="136"/>
      <c r="AK23" s="136"/>
      <c r="AL23" s="136"/>
      <c r="AM23" s="136"/>
      <c r="AN23" s="136"/>
      <c r="AO23" s="136"/>
      <c r="AP23" s="136"/>
      <c r="AQ23" s="136"/>
      <c r="AR23" s="136"/>
      <c r="AS23" s="137"/>
    </row>
    <row r="24" spans="2:45" x14ac:dyDescent="0.25">
      <c r="P24" s="9"/>
      <c r="Q24" s="9"/>
      <c r="R24" s="9"/>
      <c r="S24" s="9"/>
      <c r="T24" s="9"/>
      <c r="U24" s="9"/>
      <c r="V24" s="9"/>
      <c r="W24" s="9"/>
      <c r="X24" s="9"/>
      <c r="Y24" s="9"/>
      <c r="Z24" s="9"/>
      <c r="AD24" s="135"/>
      <c r="AE24" s="136"/>
      <c r="AF24" s="136"/>
      <c r="AG24" s="136"/>
      <c r="AH24" s="136"/>
      <c r="AI24" s="136"/>
      <c r="AJ24" s="136"/>
      <c r="AK24" s="136"/>
      <c r="AL24" s="136"/>
      <c r="AM24" s="136"/>
      <c r="AN24" s="136"/>
      <c r="AO24" s="136"/>
      <c r="AP24" s="136"/>
      <c r="AQ24" s="136"/>
      <c r="AR24" s="136"/>
      <c r="AS24" s="137"/>
    </row>
    <row r="25" spans="2:45" x14ac:dyDescent="0.25">
      <c r="AD25" s="135"/>
      <c r="AE25" s="136"/>
      <c r="AF25" s="136"/>
      <c r="AG25" s="136"/>
      <c r="AH25" s="136"/>
      <c r="AI25" s="136"/>
      <c r="AJ25" s="136"/>
      <c r="AK25" s="136"/>
      <c r="AL25" s="136"/>
      <c r="AM25" s="136"/>
      <c r="AN25" s="136"/>
      <c r="AO25" s="136"/>
      <c r="AP25" s="136"/>
      <c r="AQ25" s="136"/>
      <c r="AR25" s="136"/>
      <c r="AS25" s="137"/>
    </row>
    <row r="26" spans="2:45" x14ac:dyDescent="0.25">
      <c r="AD26" s="135"/>
      <c r="AE26" s="136"/>
      <c r="AF26" s="136"/>
      <c r="AG26" s="136"/>
      <c r="AH26" s="136"/>
      <c r="AI26" s="136"/>
      <c r="AJ26" s="136"/>
      <c r="AK26" s="136"/>
      <c r="AL26" s="136"/>
      <c r="AM26" s="136"/>
      <c r="AN26" s="136"/>
      <c r="AO26" s="136"/>
      <c r="AP26" s="136"/>
      <c r="AQ26" s="136"/>
      <c r="AR26" s="136"/>
      <c r="AS26" s="137"/>
    </row>
    <row r="27" spans="2:45" x14ac:dyDescent="0.25">
      <c r="AD27" s="135"/>
      <c r="AE27" s="136"/>
      <c r="AF27" s="136"/>
      <c r="AG27" s="136"/>
      <c r="AH27" s="136"/>
      <c r="AI27" s="136"/>
      <c r="AJ27" s="136"/>
      <c r="AK27" s="136"/>
      <c r="AL27" s="136"/>
      <c r="AM27" s="136"/>
      <c r="AN27" s="136"/>
      <c r="AO27" s="136"/>
      <c r="AP27" s="136"/>
      <c r="AQ27" s="136"/>
      <c r="AR27" s="136"/>
      <c r="AS27" s="137"/>
    </row>
    <row r="28" spans="2:45" x14ac:dyDescent="0.25">
      <c r="AD28" s="135"/>
      <c r="AE28" s="136"/>
      <c r="AF28" s="136"/>
      <c r="AG28" s="136"/>
      <c r="AH28" s="136"/>
      <c r="AI28" s="136"/>
      <c r="AJ28" s="136"/>
      <c r="AK28" s="136"/>
      <c r="AL28" s="136"/>
      <c r="AM28" s="136"/>
      <c r="AN28" s="136"/>
      <c r="AO28" s="136"/>
      <c r="AP28" s="136"/>
      <c r="AQ28" s="136"/>
      <c r="AR28" s="136"/>
      <c r="AS28" s="137"/>
    </row>
    <row r="29" spans="2:45" ht="15.75" thickBot="1" x14ac:dyDescent="0.3">
      <c r="AD29" s="138"/>
      <c r="AE29" s="139"/>
      <c r="AF29" s="139"/>
      <c r="AG29" s="139"/>
      <c r="AH29" s="139"/>
      <c r="AI29" s="139"/>
      <c r="AJ29" s="139"/>
      <c r="AK29" s="139"/>
      <c r="AL29" s="139"/>
      <c r="AM29" s="139"/>
      <c r="AN29" s="139"/>
      <c r="AO29" s="139"/>
      <c r="AP29" s="139"/>
      <c r="AQ29" s="139"/>
      <c r="AR29" s="139"/>
      <c r="AS29" s="140"/>
    </row>
  </sheetData>
  <sheetProtection sheet="1" objects="1" scenarios="1"/>
  <mergeCells count="5">
    <mergeCell ref="B1:Z1"/>
    <mergeCell ref="B3:Z6"/>
    <mergeCell ref="B8:Z8"/>
    <mergeCell ref="AD3:AS6"/>
    <mergeCell ref="AD7:AS29"/>
  </mergeCells>
  <pageMargins left="0.39370078740157483" right="0.39370078740157483" top="0.39370078740157483" bottom="0.39370078740157483" header="0.31496062992125984" footer="0.31496062992125984"/>
  <pageSetup paperSize="9" orientation="portrait" verticalDpi="597"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31"/>
  <sheetViews>
    <sheetView showGridLines="0" zoomScaleSheetLayoutView="110" workbookViewId="0">
      <selection activeCell="J11" sqref="J11"/>
    </sheetView>
  </sheetViews>
  <sheetFormatPr baseColWidth="10" defaultColWidth="10.85546875" defaultRowHeight="20.100000000000001" customHeight="1" x14ac:dyDescent="0.25"/>
  <cols>
    <col min="1" max="2" width="20.7109375" style="12" customWidth="1"/>
    <col min="3" max="3" width="4.7109375" style="12" customWidth="1"/>
    <col min="4" max="4" width="31.7109375" style="13" bestFit="1" customWidth="1"/>
    <col min="5" max="5" width="35.7109375" style="82" customWidth="1"/>
    <col min="6" max="12" width="10.85546875" style="12"/>
    <col min="13" max="13" width="0" style="12" hidden="1" customWidth="1"/>
    <col min="14" max="14" width="10.85546875" style="12" hidden="1" customWidth="1"/>
    <col min="15" max="15" width="0" style="12" hidden="1" customWidth="1"/>
    <col min="16" max="16384" width="10.85546875" style="12"/>
  </cols>
  <sheetData>
    <row r="1" spans="1:14" ht="20.100000000000001" customHeight="1" thickBot="1" x14ac:dyDescent="0.3">
      <c r="A1" s="141" t="s">
        <v>116</v>
      </c>
      <c r="B1" s="142"/>
      <c r="C1" s="142"/>
      <c r="D1" s="142"/>
      <c r="E1" s="143"/>
      <c r="G1" s="16"/>
      <c r="I1" s="16"/>
      <c r="N1" s="25"/>
    </row>
    <row r="2" spans="1:14" ht="20.100000000000001" customHeight="1" thickBot="1" x14ac:dyDescent="0.3">
      <c r="N2" s="26" t="s">
        <v>71</v>
      </c>
    </row>
    <row r="3" spans="1:14" ht="20.100000000000001" customHeight="1" thickBot="1" x14ac:dyDescent="0.3">
      <c r="A3" s="57" t="s">
        <v>79</v>
      </c>
      <c r="B3" s="54" t="s">
        <v>78</v>
      </c>
      <c r="D3" s="70" t="s">
        <v>109</v>
      </c>
      <c r="E3" s="86"/>
      <c r="N3" s="26">
        <v>1</v>
      </c>
    </row>
    <row r="4" spans="1:14" ht="20.100000000000001" customHeight="1" thickBot="1" x14ac:dyDescent="0.3">
      <c r="A4" s="58" t="s">
        <v>108</v>
      </c>
      <c r="B4" s="55" t="s">
        <v>78</v>
      </c>
      <c r="D4" s="73" t="s">
        <v>88</v>
      </c>
      <c r="E4" s="83" t="s">
        <v>78</v>
      </c>
      <c r="G4" s="14"/>
      <c r="N4" s="26">
        <v>2</v>
      </c>
    </row>
    <row r="5" spans="1:14" ht="20.100000000000001" customHeight="1" thickBot="1" x14ac:dyDescent="0.3">
      <c r="A5" s="59" t="s">
        <v>41</v>
      </c>
      <c r="B5" s="56" t="s">
        <v>78</v>
      </c>
      <c r="D5" s="69" t="s">
        <v>57</v>
      </c>
      <c r="E5" s="84" t="s">
        <v>78</v>
      </c>
      <c r="G5" s="60" t="s">
        <v>78</v>
      </c>
      <c r="H5" s="15"/>
      <c r="I5" s="65" t="s">
        <v>81</v>
      </c>
      <c r="N5" s="26">
        <v>3</v>
      </c>
    </row>
    <row r="6" spans="1:14" ht="20.100000000000001" customHeight="1" thickBot="1" x14ac:dyDescent="0.3">
      <c r="A6" s="7"/>
      <c r="B6" s="7"/>
      <c r="D6" s="74" t="s">
        <v>89</v>
      </c>
      <c r="E6" s="85" t="s">
        <v>78</v>
      </c>
      <c r="N6" s="26">
        <v>4</v>
      </c>
    </row>
    <row r="7" spans="1:14" ht="20.100000000000001" customHeight="1" thickBot="1" x14ac:dyDescent="0.3">
      <c r="A7" s="7"/>
      <c r="B7" s="21"/>
      <c r="D7" s="70" t="s">
        <v>110</v>
      </c>
      <c r="E7" s="86"/>
      <c r="G7" s="76" t="s">
        <v>90</v>
      </c>
      <c r="N7" s="26"/>
    </row>
    <row r="8" spans="1:14" ht="20.100000000000001" customHeight="1" x14ac:dyDescent="0.25">
      <c r="A8" s="22"/>
      <c r="B8" s="23"/>
      <c r="D8" s="75" t="s">
        <v>19</v>
      </c>
      <c r="E8" s="87"/>
    </row>
    <row r="9" spans="1:14" ht="20.100000000000001" customHeight="1" x14ac:dyDescent="0.25">
      <c r="A9" s="22"/>
      <c r="B9" s="23"/>
      <c r="D9" s="71" t="s">
        <v>29</v>
      </c>
      <c r="E9" s="88"/>
    </row>
    <row r="10" spans="1:14" ht="20.100000000000001" customHeight="1" thickBot="1" x14ac:dyDescent="0.3">
      <c r="A10" s="22"/>
      <c r="B10" s="23"/>
      <c r="D10" s="72" t="s">
        <v>18</v>
      </c>
      <c r="E10" s="89"/>
      <c r="N10" s="66" t="s">
        <v>87</v>
      </c>
    </row>
    <row r="11" spans="1:14" ht="20.100000000000001" customHeight="1" thickBot="1" x14ac:dyDescent="0.3">
      <c r="A11" s="22"/>
      <c r="B11" s="23"/>
      <c r="D11" s="70" t="s">
        <v>111</v>
      </c>
      <c r="E11" s="86"/>
      <c r="N11" s="67" t="s">
        <v>86</v>
      </c>
    </row>
    <row r="12" spans="1:14" ht="20.100000000000001" customHeight="1" x14ac:dyDescent="0.25">
      <c r="A12" s="22"/>
      <c r="B12" s="23"/>
      <c r="D12" s="75" t="s">
        <v>19</v>
      </c>
      <c r="E12" s="87"/>
      <c r="N12" s="154" t="s">
        <v>80</v>
      </c>
    </row>
    <row r="13" spans="1:14" ht="20.100000000000001" customHeight="1" x14ac:dyDescent="0.25">
      <c r="A13" s="22"/>
      <c r="B13" s="23"/>
      <c r="D13" s="71" t="s">
        <v>29</v>
      </c>
      <c r="E13" s="88"/>
      <c r="N13" s="154" t="s">
        <v>82</v>
      </c>
    </row>
    <row r="14" spans="1:14" ht="20.100000000000001" customHeight="1" thickBot="1" x14ac:dyDescent="0.3">
      <c r="A14" s="22"/>
      <c r="B14" s="23"/>
      <c r="D14" s="72" t="s">
        <v>18</v>
      </c>
      <c r="E14" s="89"/>
      <c r="N14" s="154" t="s">
        <v>83</v>
      </c>
    </row>
    <row r="15" spans="1:14" ht="20.100000000000001" customHeight="1" thickBot="1" x14ac:dyDescent="0.3">
      <c r="A15" s="7"/>
      <c r="B15" s="7"/>
      <c r="D15" s="70" t="s">
        <v>112</v>
      </c>
      <c r="E15" s="86"/>
      <c r="N15" s="154" t="s">
        <v>84</v>
      </c>
    </row>
    <row r="16" spans="1:14" ht="20.100000000000001" customHeight="1" x14ac:dyDescent="0.25">
      <c r="A16" s="7"/>
      <c r="B16" s="7"/>
      <c r="D16" s="75" t="s">
        <v>19</v>
      </c>
      <c r="E16" s="87"/>
      <c r="N16" s="154" t="s">
        <v>85</v>
      </c>
    </row>
    <row r="17" spans="1:14" ht="20.100000000000001" customHeight="1" x14ac:dyDescent="0.25">
      <c r="A17" s="7"/>
      <c r="B17" s="7"/>
      <c r="D17" s="71" t="s">
        <v>29</v>
      </c>
      <c r="E17" s="88"/>
      <c r="N17" s="154" t="s">
        <v>117</v>
      </c>
    </row>
    <row r="18" spans="1:14" ht="20.100000000000001" customHeight="1" thickBot="1" x14ac:dyDescent="0.3">
      <c r="A18" s="7"/>
      <c r="B18" s="7"/>
      <c r="D18" s="72" t="s">
        <v>18</v>
      </c>
      <c r="E18" s="89"/>
      <c r="N18" s="154" t="s">
        <v>118</v>
      </c>
    </row>
    <row r="19" spans="1:14" ht="20.100000000000001" customHeight="1" thickBot="1" x14ac:dyDescent="0.3">
      <c r="A19" s="7"/>
      <c r="B19" s="7"/>
      <c r="D19" s="70" t="s">
        <v>113</v>
      </c>
      <c r="E19" s="86"/>
      <c r="N19" s="154" t="s">
        <v>119</v>
      </c>
    </row>
    <row r="20" spans="1:14" ht="20.100000000000001" customHeight="1" x14ac:dyDescent="0.25">
      <c r="A20" s="7"/>
      <c r="B20" s="7"/>
      <c r="D20" s="75" t="s">
        <v>19</v>
      </c>
      <c r="E20" s="87"/>
      <c r="N20" s="154" t="s">
        <v>120</v>
      </c>
    </row>
    <row r="21" spans="1:14" ht="20.100000000000001" customHeight="1" x14ac:dyDescent="0.25">
      <c r="A21" s="7"/>
      <c r="B21" s="7"/>
      <c r="D21" s="71" t="s">
        <v>29</v>
      </c>
      <c r="E21" s="88"/>
      <c r="N21" s="154" t="s">
        <v>121</v>
      </c>
    </row>
    <row r="22" spans="1:14" ht="20.100000000000001" customHeight="1" thickBot="1" x14ac:dyDescent="0.3">
      <c r="A22" s="6"/>
      <c r="B22" s="6"/>
      <c r="D22" s="72" t="s">
        <v>18</v>
      </c>
      <c r="E22" s="89"/>
      <c r="N22" s="154"/>
    </row>
    <row r="23" spans="1:14" ht="20.100000000000001" customHeight="1" thickBot="1" x14ac:dyDescent="0.3">
      <c r="A23" s="6"/>
      <c r="B23" s="6"/>
      <c r="D23" s="70" t="s">
        <v>114</v>
      </c>
      <c r="E23" s="86"/>
      <c r="N23" s="67" t="s">
        <v>78</v>
      </c>
    </row>
    <row r="24" spans="1:14" ht="20.100000000000001" customHeight="1" x14ac:dyDescent="0.25">
      <c r="A24" s="6"/>
      <c r="B24" s="6"/>
      <c r="D24" s="75" t="s">
        <v>19</v>
      </c>
      <c r="E24" s="87"/>
      <c r="N24" s="68"/>
    </row>
    <row r="25" spans="1:14" ht="20.100000000000001" customHeight="1" x14ac:dyDescent="0.25">
      <c r="A25" s="6"/>
      <c r="B25" s="6"/>
      <c r="D25" s="71" t="s">
        <v>29</v>
      </c>
      <c r="E25" s="88"/>
      <c r="N25" s="66" t="s">
        <v>30</v>
      </c>
    </row>
    <row r="26" spans="1:14" ht="20.100000000000001" customHeight="1" thickBot="1" x14ac:dyDescent="0.3">
      <c r="A26" s="6"/>
      <c r="B26" s="6"/>
      <c r="D26" s="72" t="s">
        <v>18</v>
      </c>
      <c r="E26" s="89"/>
      <c r="N26" s="67" t="s">
        <v>78</v>
      </c>
    </row>
    <row r="27" spans="1:14" ht="20.100000000000001" customHeight="1" thickBot="1" x14ac:dyDescent="0.3">
      <c r="A27" s="6"/>
      <c r="B27" s="6"/>
      <c r="D27" s="70" t="s">
        <v>115</v>
      </c>
      <c r="E27" s="86"/>
      <c r="N27" s="68"/>
    </row>
    <row r="28" spans="1:14" ht="20.100000000000001" customHeight="1" x14ac:dyDescent="0.25">
      <c r="A28" s="6"/>
      <c r="B28" s="6"/>
      <c r="D28" s="75" t="s">
        <v>19</v>
      </c>
      <c r="E28" s="87"/>
    </row>
    <row r="29" spans="1:14" ht="20.100000000000001" customHeight="1" x14ac:dyDescent="0.25">
      <c r="A29" s="6"/>
      <c r="B29" s="6"/>
      <c r="D29" s="71" t="s">
        <v>29</v>
      </c>
      <c r="E29" s="88"/>
    </row>
    <row r="30" spans="1:14" ht="20.100000000000001" customHeight="1" thickBot="1" x14ac:dyDescent="0.3">
      <c r="A30" s="6"/>
      <c r="B30" s="6"/>
      <c r="D30" s="72" t="s">
        <v>18</v>
      </c>
      <c r="E30" s="90"/>
    </row>
    <row r="31" spans="1:14" ht="20.100000000000001" customHeight="1" x14ac:dyDescent="0.25">
      <c r="A31" s="6"/>
      <c r="B31" s="6"/>
    </row>
  </sheetData>
  <mergeCells count="1">
    <mergeCell ref="A1:E1"/>
  </mergeCells>
  <conditionalFormatting sqref="B3:B5">
    <cfRule type="cellIs" dxfId="4" priority="3" operator="equal">
      <formula>"@"</formula>
    </cfRule>
  </conditionalFormatting>
  <conditionalFormatting sqref="E4:E6 E8:E10 E12:E14 E16:E18 E20:E22 E24:E26 E28:E30">
    <cfRule type="cellIs" dxfId="3" priority="2" operator="equal">
      <formula>""</formula>
    </cfRule>
  </conditionalFormatting>
  <conditionalFormatting sqref="E4:E6">
    <cfRule type="cellIs" dxfId="2" priority="1" operator="equal">
      <formula>"@"</formula>
    </cfRule>
  </conditionalFormatting>
  <dataValidations count="7">
    <dataValidation type="list" allowBlank="1" showInputMessage="1" showErrorMessage="1" prompt="Cliquer sur la flèche et choisir l'année scolaire_x000a__x000a_Il est possible aussi de la saisir." sqref="B5">
      <formula1>an_scol_ec</formula1>
    </dataValidation>
    <dataValidation type="list" allowBlank="1" showInputMessage="1" showErrorMessage="1" prompt="Saisir le nom de l'école_x000a_" sqref="B4">
      <formula1>ecole_ec</formula1>
    </dataValidation>
    <dataValidation type="list" allowBlank="1" showInputMessage="1" showErrorMessage="1" prompt="Cliquer sur la flèche de droite_x000a_et faire son choix_x000a_" sqref="B3">
      <formula1>"*,01,02,03,04,05,06,07,08,09,10,11,12,13,14,15,@"</formula1>
    </dataValidation>
    <dataValidation allowBlank="1" showInputMessage="1" showErrorMessage="1" prompt="Aide à la saisie_x000a__x000a_Renseigner les cellules en jaune" sqref="G5"/>
    <dataValidation allowBlank="1" showInputMessage="1" showErrorMessage="1" promptTitle="RENCONTRE TERRITORIALE" prompt="_x000a_Rencontres Territoriale (championnats de Polynésie, Heiva tu'aro, ...)_x000a__x000a_Rencontres USEP (Heiva tamahoe, ...)_x000a_" sqref="E6"/>
    <dataValidation allowBlank="1" showInputMessage="1" showErrorMessage="1" promptTitle="RENCONTRE CIRCONSCRIPTION" prompt="_x000a_Actions spécifiques de Circonscription (Inter-écoles , ...)" sqref="E5"/>
    <dataValidation allowBlank="1" showInputMessage="1" showErrorMessage="1" promptTitle="RENCONTRE ECOLE" prompt="_x000a_Rencontres de l'école (inter-classes, inter-cycles ...)" sqref="E4"/>
  </dataValidations>
  <pageMargins left="0.39370078740157483" right="0.39370078740157483" top="0.39370078740157483" bottom="0.39370078740157483" header="0.15748031496062992" footer="0.157480314960629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37"/>
  <sheetViews>
    <sheetView zoomScaleSheetLayoutView="110" workbookViewId="0">
      <selection activeCell="D37" sqref="D4:D37"/>
    </sheetView>
  </sheetViews>
  <sheetFormatPr baseColWidth="10" defaultColWidth="10.85546875" defaultRowHeight="30" customHeight="1" x14ac:dyDescent="0.25"/>
  <cols>
    <col min="1" max="4" width="23.7109375" style="24" customWidth="1"/>
    <col min="5" max="5" width="10.85546875" style="3"/>
    <col min="6" max="6" width="79" style="3" customWidth="1"/>
    <col min="7" max="16384" width="10.85546875" style="3"/>
  </cols>
  <sheetData>
    <row r="1" spans="1:4" ht="30" customHeight="1" thickBot="1" x14ac:dyDescent="0.3">
      <c r="A1" s="144" t="s">
        <v>58</v>
      </c>
      <c r="B1" s="144"/>
      <c r="C1" s="144"/>
      <c r="D1" s="145"/>
    </row>
    <row r="3" spans="1:4" ht="51" x14ac:dyDescent="0.25">
      <c r="A3" s="20" t="s">
        <v>59</v>
      </c>
      <c r="B3" s="17" t="s">
        <v>60</v>
      </c>
      <c r="C3" s="18" t="s">
        <v>61</v>
      </c>
      <c r="D3" s="19" t="s">
        <v>62</v>
      </c>
    </row>
    <row r="4" spans="1:4" ht="30" customHeight="1" x14ac:dyDescent="0.25">
      <c r="A4" s="27" t="s">
        <v>72</v>
      </c>
      <c r="B4" s="28" t="s">
        <v>73</v>
      </c>
      <c r="C4" s="29" t="s">
        <v>74</v>
      </c>
      <c r="D4" s="30" t="s">
        <v>75</v>
      </c>
    </row>
    <row r="5" spans="1:4" ht="30" hidden="1" customHeight="1" x14ac:dyDescent="0.25">
      <c r="A5" s="20"/>
      <c r="B5" s="17"/>
      <c r="C5" s="18"/>
      <c r="D5" s="19"/>
    </row>
    <row r="6" spans="1:4" ht="30" customHeight="1" x14ac:dyDescent="0.25">
      <c r="A6" s="1" t="s">
        <v>44</v>
      </c>
      <c r="B6" s="1" t="s">
        <v>15</v>
      </c>
      <c r="C6" s="1" t="s">
        <v>12</v>
      </c>
      <c r="D6" s="1" t="s">
        <v>31</v>
      </c>
    </row>
    <row r="7" spans="1:4" ht="30" customHeight="1" x14ac:dyDescent="0.25">
      <c r="A7" s="1" t="s">
        <v>42</v>
      </c>
      <c r="B7" s="1" t="s">
        <v>0</v>
      </c>
      <c r="C7" s="1" t="s">
        <v>9</v>
      </c>
      <c r="D7" s="1" t="s">
        <v>35</v>
      </c>
    </row>
    <row r="8" spans="1:4" ht="30" customHeight="1" x14ac:dyDescent="0.25">
      <c r="A8" s="1" t="s">
        <v>26</v>
      </c>
      <c r="B8" s="1" t="s">
        <v>70</v>
      </c>
      <c r="C8" s="1" t="s">
        <v>10</v>
      </c>
      <c r="D8" s="1" t="s">
        <v>16</v>
      </c>
    </row>
    <row r="9" spans="1:4" ht="30" customHeight="1" x14ac:dyDescent="0.25">
      <c r="A9" s="1" t="s">
        <v>25</v>
      </c>
      <c r="B9" s="1" t="s">
        <v>49</v>
      </c>
      <c r="C9" s="2" t="s">
        <v>39</v>
      </c>
      <c r="D9" s="1" t="s">
        <v>17</v>
      </c>
    </row>
    <row r="10" spans="1:4" ht="30" customHeight="1" x14ac:dyDescent="0.25">
      <c r="A10" s="1" t="s">
        <v>51</v>
      </c>
      <c r="B10" s="1" t="s">
        <v>8</v>
      </c>
      <c r="C10" s="1" t="s">
        <v>40</v>
      </c>
      <c r="D10" s="1" t="s">
        <v>36</v>
      </c>
    </row>
    <row r="11" spans="1:4" ht="30" customHeight="1" x14ac:dyDescent="0.25">
      <c r="A11" s="1" t="s">
        <v>22</v>
      </c>
      <c r="B11" s="1" t="s">
        <v>33</v>
      </c>
      <c r="C11" s="1" t="s">
        <v>1</v>
      </c>
      <c r="D11" s="1" t="s">
        <v>52</v>
      </c>
    </row>
    <row r="12" spans="1:4" ht="30" customHeight="1" x14ac:dyDescent="0.25">
      <c r="A12" s="1" t="s">
        <v>45</v>
      </c>
      <c r="B12" s="1" t="s">
        <v>3</v>
      </c>
      <c r="C12" s="1" t="s">
        <v>4</v>
      </c>
      <c r="D12" s="1" t="s">
        <v>34</v>
      </c>
    </row>
    <row r="13" spans="1:4" ht="30" customHeight="1" x14ac:dyDescent="0.25">
      <c r="A13" s="1" t="s">
        <v>37</v>
      </c>
      <c r="B13" s="1" t="s">
        <v>48</v>
      </c>
      <c r="C13" s="1" t="s">
        <v>2</v>
      </c>
      <c r="D13" s="1" t="s">
        <v>32</v>
      </c>
    </row>
    <row r="14" spans="1:4" ht="30" customHeight="1" x14ac:dyDescent="0.25">
      <c r="A14" s="1" t="s">
        <v>27</v>
      </c>
      <c r="B14" s="1" t="s">
        <v>21</v>
      </c>
      <c r="C14" s="1" t="s">
        <v>50</v>
      </c>
      <c r="D14" s="1"/>
    </row>
    <row r="15" spans="1:4" ht="30" customHeight="1" x14ac:dyDescent="0.25">
      <c r="A15" s="1" t="s">
        <v>7</v>
      </c>
      <c r="B15" s="1" t="s">
        <v>53</v>
      </c>
      <c r="C15" s="1" t="s">
        <v>43</v>
      </c>
      <c r="D15" s="1"/>
    </row>
    <row r="16" spans="1:4" ht="30" customHeight="1" x14ac:dyDescent="0.25">
      <c r="A16" s="1" t="s">
        <v>5</v>
      </c>
      <c r="B16" s="1" t="s">
        <v>23</v>
      </c>
      <c r="C16" s="1" t="s">
        <v>46</v>
      </c>
      <c r="D16" s="1"/>
    </row>
    <row r="17" spans="1:4" ht="30" customHeight="1" x14ac:dyDescent="0.25">
      <c r="A17" s="1"/>
      <c r="B17" s="1" t="s">
        <v>47</v>
      </c>
      <c r="C17" s="1" t="s">
        <v>6</v>
      </c>
      <c r="D17" s="1"/>
    </row>
    <row r="18" spans="1:4" ht="30" customHeight="1" x14ac:dyDescent="0.25">
      <c r="A18" s="1"/>
      <c r="B18" s="1" t="s">
        <v>24</v>
      </c>
      <c r="C18" s="1" t="s">
        <v>13</v>
      </c>
      <c r="D18" s="1"/>
    </row>
    <row r="19" spans="1:4" ht="30" customHeight="1" x14ac:dyDescent="0.25">
      <c r="A19" s="1"/>
      <c r="B19" s="1" t="s">
        <v>20</v>
      </c>
      <c r="C19" s="1" t="s">
        <v>14</v>
      </c>
      <c r="D19" s="1"/>
    </row>
    <row r="20" spans="1:4" ht="30" customHeight="1" x14ac:dyDescent="0.25">
      <c r="A20" s="1"/>
      <c r="B20" s="1" t="s">
        <v>54</v>
      </c>
      <c r="C20" s="1" t="s">
        <v>11</v>
      </c>
      <c r="D20" s="1"/>
    </row>
    <row r="21" spans="1:4" ht="30" customHeight="1" x14ac:dyDescent="0.25">
      <c r="A21" s="1"/>
      <c r="B21" s="1" t="s">
        <v>28</v>
      </c>
      <c r="C21" s="1"/>
      <c r="D21" s="1"/>
    </row>
    <row r="22" spans="1:4" ht="30" customHeight="1" x14ac:dyDescent="0.25">
      <c r="A22" s="1"/>
      <c r="B22" s="1" t="s">
        <v>38</v>
      </c>
      <c r="C22" s="1"/>
      <c r="D22" s="1"/>
    </row>
    <row r="23" spans="1:4" ht="30" customHeight="1" x14ac:dyDescent="0.25">
      <c r="A23" s="1"/>
      <c r="B23" s="1"/>
      <c r="C23" s="1"/>
      <c r="D23" s="1"/>
    </row>
    <row r="24" spans="1:4" ht="30" customHeight="1" x14ac:dyDescent="0.25">
      <c r="A24" s="1"/>
      <c r="B24" s="1"/>
      <c r="C24" s="1"/>
      <c r="D24" s="1"/>
    </row>
    <row r="25" spans="1:4" ht="30" customHeight="1" x14ac:dyDescent="0.25">
      <c r="A25" s="1"/>
      <c r="B25" s="1"/>
      <c r="C25" s="1"/>
      <c r="D25" s="1"/>
    </row>
    <row r="26" spans="1:4" ht="30" customHeight="1" x14ac:dyDescent="0.25">
      <c r="A26" s="1"/>
      <c r="B26" s="1"/>
      <c r="C26" s="1"/>
      <c r="D26" s="1"/>
    </row>
    <row r="27" spans="1:4" ht="30" customHeight="1" x14ac:dyDescent="0.25">
      <c r="A27" s="1"/>
      <c r="B27" s="1"/>
      <c r="C27" s="1"/>
      <c r="D27" s="1"/>
    </row>
    <row r="28" spans="1:4" ht="30" customHeight="1" x14ac:dyDescent="0.25">
      <c r="A28" s="1"/>
      <c r="B28" s="1"/>
      <c r="C28" s="1"/>
      <c r="D28" s="1"/>
    </row>
    <row r="29" spans="1:4" ht="30" customHeight="1" x14ac:dyDescent="0.25">
      <c r="A29" s="1"/>
      <c r="B29" s="1"/>
      <c r="C29" s="1"/>
      <c r="D29" s="1"/>
    </row>
    <row r="30" spans="1:4" ht="30" customHeight="1" x14ac:dyDescent="0.25">
      <c r="A30" s="1"/>
      <c r="B30" s="1"/>
      <c r="C30" s="1"/>
      <c r="D30" s="1"/>
    </row>
    <row r="31" spans="1:4" ht="30" customHeight="1" x14ac:dyDescent="0.25">
      <c r="A31" s="1"/>
      <c r="B31" s="1"/>
      <c r="C31" s="1"/>
      <c r="D31" s="1"/>
    </row>
    <row r="32" spans="1:4" ht="30" customHeight="1" x14ac:dyDescent="0.25">
      <c r="A32" s="1"/>
      <c r="B32" s="1"/>
      <c r="C32" s="1"/>
      <c r="D32" s="1"/>
    </row>
    <row r="33" spans="1:4" ht="30" customHeight="1" x14ac:dyDescent="0.25">
      <c r="A33" s="1"/>
      <c r="B33" s="1"/>
      <c r="C33" s="1"/>
      <c r="D33" s="1"/>
    </row>
    <row r="34" spans="1:4" ht="30" customHeight="1" x14ac:dyDescent="0.25">
      <c r="A34" s="1"/>
      <c r="B34" s="1"/>
      <c r="C34" s="1"/>
      <c r="D34" s="1"/>
    </row>
    <row r="35" spans="1:4" ht="30" customHeight="1" x14ac:dyDescent="0.25">
      <c r="A35" s="1"/>
      <c r="B35" s="1"/>
      <c r="C35" s="1"/>
      <c r="D35" s="1"/>
    </row>
    <row r="36" spans="1:4" ht="30" customHeight="1" x14ac:dyDescent="0.25">
      <c r="A36" s="1"/>
      <c r="B36" s="1"/>
      <c r="C36" s="1"/>
      <c r="D36" s="1"/>
    </row>
    <row r="37" spans="1:4" ht="30" customHeight="1" x14ac:dyDescent="0.25">
      <c r="A37" s="1"/>
      <c r="B37" s="1"/>
      <c r="C37" s="1"/>
      <c r="D37" s="1"/>
    </row>
  </sheetData>
  <sortState ref="D4:D12">
    <sortCondition ref="D4"/>
  </sortState>
  <mergeCells count="1">
    <mergeCell ref="A1:D1"/>
  </mergeCells>
  <pageMargins left="0.19685039370078741" right="0.19685039370078741" top="0.19685039370078741" bottom="0.19685039370078741" header="0.15748031496062992" footer="0.157480314960629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zoomScale="106" zoomScaleNormal="106" zoomScaleSheetLayoutView="100" workbookViewId="0">
      <selection activeCell="P1" sqref="P1:Z1048576"/>
    </sheetView>
  </sheetViews>
  <sheetFormatPr baseColWidth="10" defaultColWidth="3.85546875" defaultRowHeight="15" customHeight="1" x14ac:dyDescent="0.25"/>
  <cols>
    <col min="1" max="1" width="3.85546875" style="15"/>
    <col min="2" max="2" width="7.42578125" style="15" customWidth="1"/>
    <col min="3" max="3" width="11" style="15" customWidth="1"/>
    <col min="4" max="4" width="16.28515625" style="15" customWidth="1"/>
    <col min="5" max="8" width="17.5703125" style="15" customWidth="1"/>
    <col min="9" max="9" width="5" style="15" customWidth="1"/>
    <col min="10" max="10" width="7.28515625" style="15" customWidth="1"/>
    <col min="11" max="12" width="19.42578125" style="15" customWidth="1"/>
    <col min="13" max="15" width="18.85546875" style="15" customWidth="1"/>
    <col min="16" max="16384" width="3.85546875" style="15"/>
  </cols>
  <sheetData>
    <row r="1" spans="1:10" ht="41.25" customHeight="1" thickBot="1" x14ac:dyDescent="0.3">
      <c r="B1" s="148" t="str">
        <f>IF(ecole="","",CONCATENATE("École : ",ecole,CHAR(10),"(Cir. ",circ,")"))</f>
        <v>École : @
(Cir. @)</v>
      </c>
      <c r="C1" s="149"/>
      <c r="D1" s="146" t="str">
        <f>UPPER(CONCATENATE("RÉPARTITION ANNUELLE DES CHAMPS D'APPRENTISSAGE EN EPS",CHAR(10),"SYNTHÈSE DES CLASSES"))</f>
        <v>RÉPARTITION ANNUELLE DES CHAMPS D'APPRENTISSAGE EN EPS
SYNTHÈSE DES CLASSES</v>
      </c>
      <c r="E1" s="146"/>
      <c r="F1" s="146"/>
      <c r="G1" s="147"/>
      <c r="H1" s="53" t="str">
        <f>annee</f>
        <v>@</v>
      </c>
    </row>
    <row r="2" spans="1:10" ht="15" customHeight="1" thickBot="1" x14ac:dyDescent="0.3"/>
    <row r="3" spans="1:10" ht="90" thickBot="1" x14ac:dyDescent="0.3">
      <c r="E3" s="38" t="s">
        <v>95</v>
      </c>
      <c r="F3" s="39" t="s">
        <v>96</v>
      </c>
      <c r="G3" s="40" t="s">
        <v>97</v>
      </c>
      <c r="H3" s="41" t="s">
        <v>98</v>
      </c>
    </row>
    <row r="4" spans="1:10" ht="16.5" thickBot="1" x14ac:dyDescent="0.3">
      <c r="E4" s="99" t="str">
        <f>IFERROR(AVERAGE(comp1_ec),"-")</f>
        <v>-</v>
      </c>
      <c r="F4" s="100" t="str">
        <f>IFERROR(AVERAGE(comp2_ec),"-")</f>
        <v>-</v>
      </c>
      <c r="G4" s="100" t="str">
        <f>IFERROR(AVERAGE(comp3_ec),"-")</f>
        <v>-</v>
      </c>
      <c r="H4" s="101" t="str">
        <f>IFERROR(AVERAGE(comp4_ec),"-")</f>
        <v>-</v>
      </c>
    </row>
    <row r="5" spans="1:10" ht="15" customHeight="1" thickBot="1" x14ac:dyDescent="0.3">
      <c r="B5" s="120" t="s">
        <v>76</v>
      </c>
      <c r="C5" s="121" t="s">
        <v>77</v>
      </c>
      <c r="D5" s="122" t="s">
        <v>91</v>
      </c>
      <c r="E5" s="38" t="s">
        <v>101</v>
      </c>
      <c r="F5" s="39" t="s">
        <v>102</v>
      </c>
      <c r="G5" s="40" t="s">
        <v>99</v>
      </c>
      <c r="H5" s="41" t="s">
        <v>100</v>
      </c>
    </row>
    <row r="6" spans="1:10" ht="15" customHeight="1" x14ac:dyDescent="0.25">
      <c r="A6" s="15">
        <v>1</v>
      </c>
      <c r="B6" s="114"/>
      <c r="C6" s="115"/>
      <c r="D6" s="116"/>
      <c r="E6" s="117"/>
      <c r="F6" s="118"/>
      <c r="G6" s="118"/>
      <c r="H6" s="119"/>
      <c r="I6" s="102"/>
      <c r="J6" s="102"/>
    </row>
    <row r="7" spans="1:10" ht="15" customHeight="1" x14ac:dyDescent="0.25">
      <c r="A7" s="15">
        <v>2</v>
      </c>
      <c r="B7" s="103"/>
      <c r="C7" s="32"/>
      <c r="D7" s="106"/>
      <c r="E7" s="108"/>
      <c r="F7" s="109"/>
      <c r="G7" s="109"/>
      <c r="H7" s="110"/>
      <c r="I7" s="102"/>
      <c r="J7" s="102"/>
    </row>
    <row r="8" spans="1:10" ht="15" customHeight="1" x14ac:dyDescent="0.25">
      <c r="A8" s="15">
        <v>3</v>
      </c>
      <c r="B8" s="103"/>
      <c r="C8" s="32"/>
      <c r="D8" s="106"/>
      <c r="E8" s="108"/>
      <c r="F8" s="109"/>
      <c r="G8" s="109"/>
      <c r="H8" s="110"/>
      <c r="I8" s="102"/>
      <c r="J8" s="102"/>
    </row>
    <row r="9" spans="1:10" ht="15" customHeight="1" x14ac:dyDescent="0.25">
      <c r="A9" s="15">
        <v>4</v>
      </c>
      <c r="B9" s="103"/>
      <c r="C9" s="32"/>
      <c r="D9" s="106"/>
      <c r="E9" s="108"/>
      <c r="F9" s="109"/>
      <c r="G9" s="109"/>
      <c r="H9" s="110"/>
      <c r="I9" s="102"/>
      <c r="J9" s="102"/>
    </row>
    <row r="10" spans="1:10" ht="15" customHeight="1" x14ac:dyDescent="0.25">
      <c r="A10" s="15">
        <v>5</v>
      </c>
      <c r="B10" s="103"/>
      <c r="C10" s="32"/>
      <c r="D10" s="106"/>
      <c r="E10" s="108"/>
      <c r="F10" s="109"/>
      <c r="G10" s="109"/>
      <c r="H10" s="110"/>
      <c r="I10" s="102"/>
      <c r="J10" s="102"/>
    </row>
    <row r="11" spans="1:10" ht="15" customHeight="1" x14ac:dyDescent="0.25">
      <c r="A11" s="15">
        <v>6</v>
      </c>
      <c r="B11" s="103"/>
      <c r="C11" s="32"/>
      <c r="D11" s="106"/>
      <c r="E11" s="108"/>
      <c r="F11" s="109"/>
      <c r="G11" s="109"/>
      <c r="H11" s="110"/>
      <c r="I11" s="102"/>
      <c r="J11" s="102"/>
    </row>
    <row r="12" spans="1:10" ht="15" customHeight="1" x14ac:dyDescent="0.25">
      <c r="A12" s="15">
        <v>7</v>
      </c>
      <c r="B12" s="103"/>
      <c r="C12" s="32"/>
      <c r="D12" s="106"/>
      <c r="E12" s="108"/>
      <c r="F12" s="109"/>
      <c r="G12" s="109"/>
      <c r="H12" s="110"/>
      <c r="I12" s="102"/>
      <c r="J12" s="102"/>
    </row>
    <row r="13" spans="1:10" ht="15" customHeight="1" x14ac:dyDescent="0.25">
      <c r="A13" s="15">
        <v>8</v>
      </c>
      <c r="B13" s="103"/>
      <c r="C13" s="32"/>
      <c r="D13" s="106"/>
      <c r="E13" s="108"/>
      <c r="F13" s="109"/>
      <c r="G13" s="109"/>
      <c r="H13" s="110"/>
      <c r="I13" s="102"/>
      <c r="J13" s="102"/>
    </row>
    <row r="14" spans="1:10" ht="15" customHeight="1" x14ac:dyDescent="0.25">
      <c r="A14" s="15">
        <v>9</v>
      </c>
      <c r="B14" s="103"/>
      <c r="C14" s="32"/>
      <c r="D14" s="106"/>
      <c r="E14" s="108"/>
      <c r="F14" s="109"/>
      <c r="G14" s="109"/>
      <c r="H14" s="110"/>
      <c r="I14" s="102"/>
      <c r="J14" s="102"/>
    </row>
    <row r="15" spans="1:10" ht="15" customHeight="1" x14ac:dyDescent="0.25">
      <c r="A15" s="15">
        <v>10</v>
      </c>
      <c r="B15" s="103"/>
      <c r="C15" s="32"/>
      <c r="D15" s="106"/>
      <c r="E15" s="108"/>
      <c r="F15" s="109"/>
      <c r="G15" s="109"/>
      <c r="H15" s="110"/>
      <c r="I15" s="102"/>
      <c r="J15" s="102"/>
    </row>
    <row r="16" spans="1:10" ht="15" customHeight="1" x14ac:dyDescent="0.25">
      <c r="A16" s="15">
        <v>11</v>
      </c>
      <c r="B16" s="103"/>
      <c r="C16" s="32"/>
      <c r="D16" s="106"/>
      <c r="E16" s="108"/>
      <c r="F16" s="109"/>
      <c r="G16" s="109"/>
      <c r="H16" s="110"/>
      <c r="I16" s="102"/>
      <c r="J16" s="102"/>
    </row>
    <row r="17" spans="1:9" ht="15" customHeight="1" x14ac:dyDescent="0.25">
      <c r="A17" s="15">
        <v>12</v>
      </c>
      <c r="B17" s="103"/>
      <c r="C17" s="32"/>
      <c r="D17" s="106"/>
      <c r="E17" s="108"/>
      <c r="F17" s="109"/>
      <c r="G17" s="109"/>
      <c r="H17" s="110"/>
      <c r="I17" s="102"/>
    </row>
    <row r="18" spans="1:9" ht="15" customHeight="1" x14ac:dyDescent="0.25">
      <c r="A18" s="15">
        <v>13</v>
      </c>
      <c r="B18" s="103"/>
      <c r="C18" s="32"/>
      <c r="D18" s="106"/>
      <c r="E18" s="108"/>
      <c r="F18" s="109"/>
      <c r="G18" s="109"/>
      <c r="H18" s="110"/>
      <c r="I18" s="102"/>
    </row>
    <row r="19" spans="1:9" ht="15" customHeight="1" x14ac:dyDescent="0.25">
      <c r="A19" s="15">
        <v>14</v>
      </c>
      <c r="B19" s="103"/>
      <c r="C19" s="32"/>
      <c r="D19" s="106"/>
      <c r="E19" s="108"/>
      <c r="F19" s="109"/>
      <c r="G19" s="109"/>
      <c r="H19" s="110"/>
      <c r="I19" s="102"/>
    </row>
    <row r="20" spans="1:9" ht="15" customHeight="1" x14ac:dyDescent="0.25">
      <c r="A20" s="15">
        <v>15</v>
      </c>
      <c r="B20" s="103"/>
      <c r="C20" s="32"/>
      <c r="D20" s="106"/>
      <c r="E20" s="108"/>
      <c r="F20" s="109"/>
      <c r="G20" s="109"/>
      <c r="H20" s="110"/>
      <c r="I20" s="102"/>
    </row>
    <row r="21" spans="1:9" ht="15" customHeight="1" x14ac:dyDescent="0.25">
      <c r="A21" s="15">
        <v>16</v>
      </c>
      <c r="B21" s="103"/>
      <c r="C21" s="32"/>
      <c r="D21" s="106"/>
      <c r="E21" s="108"/>
      <c r="F21" s="109"/>
      <c r="G21" s="109"/>
      <c r="H21" s="110"/>
      <c r="I21" s="102"/>
    </row>
    <row r="22" spans="1:9" ht="15" customHeight="1" x14ac:dyDescent="0.25">
      <c r="A22" s="15">
        <v>17</v>
      </c>
      <c r="B22" s="103"/>
      <c r="C22" s="32"/>
      <c r="D22" s="106"/>
      <c r="E22" s="108"/>
      <c r="F22" s="109"/>
      <c r="G22" s="109"/>
      <c r="H22" s="110"/>
      <c r="I22" s="102"/>
    </row>
    <row r="23" spans="1:9" ht="15" customHeight="1" x14ac:dyDescent="0.25">
      <c r="A23" s="15">
        <v>18</v>
      </c>
      <c r="B23" s="103"/>
      <c r="C23" s="32"/>
      <c r="D23" s="106"/>
      <c r="E23" s="108"/>
      <c r="F23" s="109"/>
      <c r="G23" s="109"/>
      <c r="H23" s="110"/>
      <c r="I23" s="102"/>
    </row>
    <row r="24" spans="1:9" ht="15" customHeight="1" x14ac:dyDescent="0.25">
      <c r="A24" s="15">
        <v>19</v>
      </c>
      <c r="B24" s="103"/>
      <c r="C24" s="32"/>
      <c r="D24" s="106"/>
      <c r="E24" s="108"/>
      <c r="F24" s="109"/>
      <c r="G24" s="109"/>
      <c r="H24" s="110"/>
      <c r="I24" s="102"/>
    </row>
    <row r="25" spans="1:9" ht="15" customHeight="1" thickBot="1" x14ac:dyDescent="0.3">
      <c r="A25" s="15">
        <v>20</v>
      </c>
      <c r="B25" s="104"/>
      <c r="C25" s="37"/>
      <c r="D25" s="107"/>
      <c r="E25" s="111"/>
      <c r="F25" s="112"/>
      <c r="G25" s="112"/>
      <c r="H25" s="113"/>
      <c r="I25" s="102"/>
    </row>
  </sheetData>
  <sheetProtection sheet="1" objects="1" scenarios="1"/>
  <mergeCells count="2">
    <mergeCell ref="D1:G1"/>
    <mergeCell ref="B1:C1"/>
  </mergeCells>
  <conditionalFormatting sqref="B6:H25">
    <cfRule type="cellIs" dxfId="1" priority="11" operator="equal">
      <formula>""</formula>
    </cfRule>
  </conditionalFormatting>
  <printOptions horizontalCentered="1"/>
  <pageMargins left="0.59055118110236227" right="0.59055118110236227" top="0.59055118110236227" bottom="0.59055118110236227" header="0.31496062992125984" footer="0.31496062992125984"/>
  <pageSetup paperSize="9" orientation="landscape" r:id="rId1"/>
  <colBreaks count="1" manualBreakCount="1">
    <brk id="8" max="1048575" man="1"/>
  </col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M29"/>
  <sheetViews>
    <sheetView showGridLines="0" zoomScaleNormal="100" zoomScaleSheetLayoutView="98" workbookViewId="0">
      <selection activeCell="I21" sqref="I21"/>
    </sheetView>
  </sheetViews>
  <sheetFormatPr baseColWidth="10" defaultRowHeight="15" x14ac:dyDescent="0.25"/>
  <cols>
    <col min="1" max="1" width="4.5703125" customWidth="1"/>
    <col min="2" max="2" width="10.5703125" customWidth="1"/>
    <col min="3" max="9" width="17.5703125" customWidth="1"/>
  </cols>
  <sheetData>
    <row r="1" spans="2:13" ht="44.25" customHeight="1" thickBot="1" x14ac:dyDescent="0.3">
      <c r="B1" s="148" t="str">
        <f>IF(ecole="","",CONCATENATE("Ecole : ",ecole,CHAR(10),"(Cir. ",circ,")"))</f>
        <v>Ecole : @
(Cir. @)</v>
      </c>
      <c r="C1" s="151"/>
      <c r="D1" s="150" t="str">
        <f>UPPER(CONCATENATE("RÉPARTITION ANNUELLE DES CHAMPS D'APPRENTISSAGE EN EPS",CHAR(10),"SYNTHESE ECOLE"))</f>
        <v>RÉPARTITION ANNUELLE DES CHAMPS D'APPRENTISSAGE EN EPS
SYNTHESE ECOLE</v>
      </c>
      <c r="E1" s="146"/>
      <c r="F1" s="146"/>
      <c r="G1" s="147"/>
      <c r="H1" s="152" t="str">
        <f>annee</f>
        <v>@</v>
      </c>
      <c r="I1" s="153"/>
    </row>
    <row r="2" spans="2:13" ht="15.75" thickBot="1" x14ac:dyDescent="0.3">
      <c r="D2" s="123"/>
    </row>
    <row r="3" spans="2:13" ht="90" thickBot="1" x14ac:dyDescent="0.3">
      <c r="D3" s="38" t="s">
        <v>95</v>
      </c>
      <c r="E3" s="39" t="s">
        <v>96</v>
      </c>
      <c r="F3" s="40" t="s">
        <v>97</v>
      </c>
      <c r="G3" s="41" t="s">
        <v>98</v>
      </c>
    </row>
    <row r="4" spans="2:13" ht="15.75" thickBot="1" x14ac:dyDescent="0.3">
      <c r="D4" s="61" t="s">
        <v>101</v>
      </c>
      <c r="E4" s="62" t="s">
        <v>102</v>
      </c>
      <c r="F4" s="63" t="s">
        <v>99</v>
      </c>
      <c r="G4" s="64" t="s">
        <v>100</v>
      </c>
    </row>
    <row r="5" spans="2:13" ht="15.75" x14ac:dyDescent="0.25">
      <c r="C5" s="47">
        <v>1</v>
      </c>
      <c r="D5" s="50" t="str">
        <f>IFERROR(AVERAGEIF(cycle_ec,$C5,comp1_ec),"-")</f>
        <v>-</v>
      </c>
      <c r="E5" s="33" t="str">
        <f>IFERROR(AVERAGEIF(cycle_ec,$C5,comp2_ec),"-")</f>
        <v>-</v>
      </c>
      <c r="F5" s="33" t="str">
        <f>IFERROR(AVERAGEIF(cycle_ec,$C5,comp3_ec),"-")</f>
        <v>-</v>
      </c>
      <c r="G5" s="34" t="str">
        <f>IFERROR(AVERAGEIF(cycle_ec,$C5,comp4_ec),"-")</f>
        <v>-</v>
      </c>
      <c r="M5" s="42"/>
    </row>
    <row r="6" spans="2:13" ht="15.75" x14ac:dyDescent="0.25">
      <c r="C6" s="48">
        <v>2</v>
      </c>
      <c r="D6" s="51" t="str">
        <f>IFERROR(AVERAGEIF(cycle_ec,$C6,comp1_ec),"-")</f>
        <v>-</v>
      </c>
      <c r="E6" s="43" t="str">
        <f>IFERROR(AVERAGEIF(cycle_ec,$C6,comp2_ec),"-")</f>
        <v>-</v>
      </c>
      <c r="F6" s="43" t="str">
        <f>IFERROR(AVERAGEIF(cycle_ec,$C6,comp3_ec),"-")</f>
        <v>-</v>
      </c>
      <c r="G6" s="44" t="str">
        <f>IFERROR(AVERAGEIF(cycle_ec,$C6,comp4_ec),"-")</f>
        <v>-</v>
      </c>
      <c r="M6" s="42"/>
    </row>
    <row r="7" spans="2:13" ht="16.5" thickBot="1" x14ac:dyDescent="0.3">
      <c r="C7" s="49">
        <v>3</v>
      </c>
      <c r="D7" s="52" t="str">
        <f>IFERROR(AVERAGEIF(cycle_ec,$C7,comp1_ec),"-")</f>
        <v>-</v>
      </c>
      <c r="E7" s="35" t="str">
        <f>IFERROR(AVERAGEIF(cycle_ec,$C7,comp2_ec),"-")</f>
        <v>-</v>
      </c>
      <c r="F7" s="35" t="str">
        <f>IFERROR(AVERAGEIF(cycle_ec,$C7,comp3_ec),"-")</f>
        <v>-</v>
      </c>
      <c r="G7" s="36" t="str">
        <f>IFERROR(AVERAGEIF(cycle_ec,$C7,comp4_ec),"-")</f>
        <v>-</v>
      </c>
    </row>
    <row r="8" spans="2:13" ht="16.5" thickBot="1" x14ac:dyDescent="0.3">
      <c r="C8" s="46" t="s">
        <v>30</v>
      </c>
      <c r="D8" s="45" t="str">
        <f>IFERROR(AVERAGE(comp1_ec),"-")</f>
        <v>-</v>
      </c>
      <c r="E8" s="45" t="str">
        <f>IFERROR(AVERAGE(comp2_ec),"-")</f>
        <v>-</v>
      </c>
      <c r="F8" s="45" t="str">
        <f>IFERROR(AVERAGE(comp3_ec),"-")</f>
        <v>-</v>
      </c>
      <c r="G8" s="45" t="str">
        <f>IFERROR(AVERAGE(comp4_ec),"-")</f>
        <v>-</v>
      </c>
    </row>
    <row r="25" spans="2:9" ht="15.75" thickBot="1" x14ac:dyDescent="0.3"/>
    <row r="26" spans="2:9" ht="15.75" thickBot="1" x14ac:dyDescent="0.3">
      <c r="C26" s="81" t="s">
        <v>63</v>
      </c>
      <c r="D26" s="31" t="s">
        <v>64</v>
      </c>
      <c r="E26" s="31" t="s">
        <v>65</v>
      </c>
      <c r="F26" s="31" t="s">
        <v>66</v>
      </c>
      <c r="G26" s="31" t="s">
        <v>67</v>
      </c>
      <c r="H26" s="31" t="s">
        <v>68</v>
      </c>
      <c r="I26" s="31" t="s">
        <v>69</v>
      </c>
    </row>
    <row r="27" spans="2:9" ht="32.25" customHeight="1" x14ac:dyDescent="0.25">
      <c r="B27" s="78" t="s">
        <v>19</v>
      </c>
      <c r="C27" s="91" t="str">
        <f>IF(Événements!$E4="","",Événements!$E4)</f>
        <v>@</v>
      </c>
      <c r="D27" s="92" t="str">
        <f>IF(Événements!$E8="","",Événements!$E8)</f>
        <v/>
      </c>
      <c r="E27" s="92" t="str">
        <f>IF(Événements!$E12="","",Événements!$E12)</f>
        <v/>
      </c>
      <c r="F27" s="92" t="str">
        <f>IF(Événements!$E16="","",Événements!$E16)</f>
        <v/>
      </c>
      <c r="G27" s="92" t="str">
        <f>IF(Événements!$E20="","",Événements!$E20)</f>
        <v/>
      </c>
      <c r="H27" s="92" t="str">
        <f>IF(Événements!$E24="","",Événements!$E24)</f>
        <v/>
      </c>
      <c r="I27" s="93" t="str">
        <f>IF(Événements!$E28="","",Événements!$E28)</f>
        <v/>
      </c>
    </row>
    <row r="28" spans="2:9" ht="32.25" customHeight="1" x14ac:dyDescent="0.25">
      <c r="B28" s="79" t="s">
        <v>29</v>
      </c>
      <c r="C28" s="94" t="str">
        <f>IF(Événements!$E5="","",Événements!$E5)</f>
        <v>@</v>
      </c>
      <c r="D28" s="95" t="str">
        <f>IF(Événements!$E9="","",Événements!$E9)</f>
        <v/>
      </c>
      <c r="E28" s="95" t="str">
        <f>IF(Événements!$E13="","",Événements!$E13)</f>
        <v/>
      </c>
      <c r="F28" s="95" t="str">
        <f>IF(Événements!$E17="","",Événements!$E17)</f>
        <v/>
      </c>
      <c r="G28" s="95" t="str">
        <f>IF(Événements!$E21="","",Événements!$E21)</f>
        <v/>
      </c>
      <c r="H28" s="95" t="str">
        <f>IF(Événements!$E25="","",Événements!$E25)</f>
        <v/>
      </c>
      <c r="I28" s="96" t="str">
        <f>IF(Événements!$E29="","",Événements!$E29)</f>
        <v/>
      </c>
    </row>
    <row r="29" spans="2:9" ht="32.25" customHeight="1" thickBot="1" x14ac:dyDescent="0.3">
      <c r="B29" s="80" t="s">
        <v>18</v>
      </c>
      <c r="C29" s="77" t="str">
        <f>IF(Événements!$E6="","",Événements!$E6)</f>
        <v>@</v>
      </c>
      <c r="D29" s="97" t="str">
        <f>IF(Événements!$E10="","",Événements!$E10)</f>
        <v/>
      </c>
      <c r="E29" s="97" t="str">
        <f>IF(Événements!$E14="","",Événements!$E14)</f>
        <v/>
      </c>
      <c r="F29" s="97" t="str">
        <f>IF(Événements!$E18="","",Événements!$E18)</f>
        <v/>
      </c>
      <c r="G29" s="97" t="str">
        <f>IF(Événements!$E22="","",Événements!$E22)</f>
        <v/>
      </c>
      <c r="H29" s="97" t="str">
        <f>IF(Événements!$E26="","",Événements!$E26)</f>
        <v/>
      </c>
      <c r="I29" s="98" t="str">
        <f>IF(Événements!$E30="","",Événements!$E30)</f>
        <v/>
      </c>
    </row>
  </sheetData>
  <sheetProtection sheet="1" objects="1" scenarios="1"/>
  <mergeCells count="3">
    <mergeCell ref="D1:G1"/>
    <mergeCell ref="B1:C1"/>
    <mergeCell ref="H1:I1"/>
  </mergeCells>
  <conditionalFormatting sqref="C27:I29">
    <cfRule type="cellIs" dxfId="0" priority="1" stopIfTrue="1" operator="equal">
      <formula>""</formula>
    </cfRule>
  </conditionalFormatting>
  <printOptions horizontalCentered="1"/>
  <pageMargins left="0.59055118110236227" right="0.59055118110236227" top="0.59055118110236227" bottom="0.59055118110236227" header="0.31496062992125984" footer="0.31496062992125984"/>
  <pageSetup paperSize="9" scale="8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12</vt:i4>
      </vt:variant>
    </vt:vector>
  </HeadingPairs>
  <TitlesOfParts>
    <vt:vector size="17" baseType="lpstr">
      <vt:lpstr>Fiche guide</vt:lpstr>
      <vt:lpstr>Événements</vt:lpstr>
      <vt:lpstr>Informations</vt:lpstr>
      <vt:lpstr>SAISIE</vt:lpstr>
      <vt:lpstr>SYNTHESE</vt:lpstr>
      <vt:lpstr>an_scol_ec</vt:lpstr>
      <vt:lpstr>annee</vt:lpstr>
      <vt:lpstr>circ</vt:lpstr>
      <vt:lpstr>comp1_ec</vt:lpstr>
      <vt:lpstr>comp2_ec</vt:lpstr>
      <vt:lpstr>comp3_ec</vt:lpstr>
      <vt:lpstr>comp4_ec</vt:lpstr>
      <vt:lpstr>cycle_ec</vt:lpstr>
      <vt:lpstr>ecole</vt:lpstr>
      <vt:lpstr>ecole_ec</vt:lpstr>
      <vt:lpstr>SAISIE!Zone_d_impression</vt:lpstr>
      <vt:lpstr>SYNTHESE!Zone_d_impression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PLGDD</dc:title>
  <dc:creator>CSSU</dc:creator>
  <dc:description>DT</dc:description>
  <cp:lastModifiedBy>MANAVA</cp:lastModifiedBy>
  <cp:lastPrinted>2016-03-21T20:28:46Z</cp:lastPrinted>
  <dcterms:created xsi:type="dcterms:W3CDTF">2010-10-26T20:52:18Z</dcterms:created>
  <dcterms:modified xsi:type="dcterms:W3CDTF">2021-03-31T21:31:26Z</dcterms:modified>
</cp:coreProperties>
</file>